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ir_y\Downloads\"/>
    </mc:Choice>
  </mc:AlternateContent>
  <xr:revisionPtr revIDLastSave="0" documentId="13_ncr:1_{EA50A082-08AD-4754-862D-6C9420DB1207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BRM1007埼玉300SAクリスタル" sheetId="2" r:id="rId1"/>
  </sheets>
  <definedNames>
    <definedName name="_xlnm.Print_Area" localSheetId="0">BRM1007埼玉300SAクリスタル!$A$1:$G$42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6" i="2" l="1"/>
  <c r="F7" i="2" s="1"/>
  <c r="F8" i="2" s="1"/>
  <c r="F9" i="2" s="1"/>
  <c r="F10" i="2" s="1"/>
  <c r="F11" i="2" s="1"/>
  <c r="F12" i="2" s="1"/>
  <c r="F13" i="2" s="1"/>
  <c r="F14" i="2" s="1"/>
  <c r="F15" i="2" s="1"/>
  <c r="F16" i="2" s="1"/>
  <c r="F17" i="2" s="1"/>
  <c r="F18" i="2" s="1"/>
  <c r="F19" i="2" s="1"/>
  <c r="F20" i="2" s="1"/>
  <c r="F21" i="2" s="1"/>
  <c r="F22" i="2" s="1"/>
  <c r="F23" i="2" s="1"/>
  <c r="F24" i="2" s="1"/>
  <c r="F25" i="2" s="1"/>
  <c r="F26" i="2" s="1"/>
  <c r="F27" i="2" s="1"/>
  <c r="F28" i="2" s="1"/>
  <c r="F29" i="2" s="1"/>
  <c r="F30" i="2" s="1"/>
  <c r="F31" i="2" s="1"/>
  <c r="F32" i="2" s="1"/>
  <c r="F33" i="2" s="1"/>
  <c r="F34" i="2" s="1"/>
  <c r="F35" i="2" s="1"/>
  <c r="F36" i="2" s="1"/>
  <c r="F37" i="2" s="1"/>
  <c r="F38" i="2" s="1"/>
  <c r="F39" i="2" s="1"/>
  <c r="F40" i="2" s="1"/>
  <c r="F41" i="2" s="1"/>
  <c r="F42" i="2" s="1"/>
  <c r="F43" i="2" s="1"/>
  <c r="F44" i="2" s="1"/>
  <c r="A18" i="2" l="1"/>
  <c r="A19" i="2"/>
  <c r="A20" i="2"/>
  <c r="A21" i="2"/>
  <c r="A22" i="2"/>
  <c r="A23" i="2"/>
  <c r="A24" i="2" s="1"/>
  <c r="A25" i="2" s="1"/>
  <c r="A26" i="2" l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</calcChain>
</file>

<file path=xl/sharedStrings.xml><?xml version="1.0" encoding="utf-8"?>
<sst xmlns="http://schemas.openxmlformats.org/spreadsheetml/2006/main" count="162" uniqueCount="115">
  <si>
    <t>通過点　</t>
    <rPh sb="0" eb="2">
      <t>ツウカ</t>
    </rPh>
    <rPh sb="2" eb="3">
      <t>テン</t>
    </rPh>
    <phoneticPr fontId="1"/>
  </si>
  <si>
    <t>進路</t>
    <rPh sb="0" eb="2">
      <t>シンロ</t>
    </rPh>
    <phoneticPr fontId="1"/>
  </si>
  <si>
    <t>区間</t>
    <rPh sb="0" eb="2">
      <t>クカン</t>
    </rPh>
    <phoneticPr fontId="1"/>
  </si>
  <si>
    <t>合計</t>
    <rPh sb="0" eb="2">
      <t>ゴウケイ</t>
    </rPh>
    <phoneticPr fontId="1"/>
  </si>
  <si>
    <t>情報・その他　[ ]行先道標</t>
    <rPh sb="0" eb="2">
      <t>ジョウホウ</t>
    </rPh>
    <rPh sb="5" eb="6">
      <t>タ</t>
    </rPh>
    <rPh sb="10" eb="12">
      <t>イキサキ</t>
    </rPh>
    <rPh sb="12" eb="14">
      <t>ドウヒョウ</t>
    </rPh>
    <phoneticPr fontId="1"/>
  </si>
  <si>
    <t>右折</t>
    <rPh sb="0" eb="2">
      <t>ウセツ</t>
    </rPh>
    <phoneticPr fontId="1"/>
  </si>
  <si>
    <t>左折</t>
    <rPh sb="0" eb="2">
      <t>サセツ</t>
    </rPh>
    <phoneticPr fontId="1"/>
  </si>
  <si>
    <t>市道</t>
    <rPh sb="0" eb="2">
      <t>シドウ</t>
    </rPh>
    <phoneticPr fontId="1"/>
  </si>
  <si>
    <t>R299</t>
    <phoneticPr fontId="1"/>
  </si>
  <si>
    <t>┤</t>
  </si>
  <si>
    <t>T「正丸トンネル」</t>
    <rPh sb="2" eb="4">
      <t>ショウマル</t>
    </rPh>
    <phoneticPr fontId="1"/>
  </si>
  <si>
    <t>「本町」</t>
    <rPh sb="1" eb="3">
      <t>ホンマチ</t>
    </rPh>
    <phoneticPr fontId="1"/>
  </si>
  <si>
    <t>T</t>
  </si>
  <si>
    <t>左折</t>
  </si>
  <si>
    <t>R299</t>
    <phoneticPr fontId="1"/>
  </si>
  <si>
    <t>K2</t>
    <phoneticPr fontId="1"/>
  </si>
  <si>
    <t>K68</t>
    <phoneticPr fontId="1"/>
  </si>
  <si>
    <t>T 止まれ</t>
    <rPh sb="2" eb="3">
      <t>ト</t>
    </rPh>
    <phoneticPr fontId="1"/>
  </si>
  <si>
    <t>[上野・小鹿野]</t>
    <rPh sb="1" eb="3">
      <t>ウエノ</t>
    </rPh>
    <rPh sb="4" eb="7">
      <t>オガノ</t>
    </rPh>
    <phoneticPr fontId="1"/>
  </si>
  <si>
    <t>[佐久穂・上野]</t>
    <rPh sb="1" eb="3">
      <t>サク</t>
    </rPh>
    <rPh sb="3" eb="4">
      <t>ホ</t>
    </rPh>
    <rPh sb="5" eb="7">
      <t>ウエノ</t>
    </rPh>
    <phoneticPr fontId="1"/>
  </si>
  <si>
    <t>林道</t>
    <rPh sb="0" eb="2">
      <t>リンドウ</t>
    </rPh>
    <phoneticPr fontId="1"/>
  </si>
  <si>
    <t>K2</t>
    <phoneticPr fontId="1"/>
  </si>
  <si>
    <t>K28</t>
    <phoneticPr fontId="1"/>
  </si>
  <si>
    <t>右</t>
    <rPh sb="0" eb="1">
      <t>ミギ</t>
    </rPh>
    <phoneticPr fontId="1"/>
  </si>
  <si>
    <t>T（木賊峠）</t>
    <rPh sb="2" eb="4">
      <t>トクサ</t>
    </rPh>
    <rPh sb="4" eb="5">
      <t>トオゲ</t>
    </rPh>
    <phoneticPr fontId="1"/>
  </si>
  <si>
    <t>[小海・ぶどう峠] 左：楢原郵便局</t>
    <rPh sb="1" eb="3">
      <t>コウミ</t>
    </rPh>
    <rPh sb="7" eb="8">
      <t>トオゲ</t>
    </rPh>
    <rPh sb="10" eb="11">
      <t>ヒダリ</t>
    </rPh>
    <rPh sb="12" eb="14">
      <t>ナラハラ</t>
    </rPh>
    <rPh sb="14" eb="17">
      <t>ユウビンキョク</t>
    </rPh>
    <phoneticPr fontId="1"/>
  </si>
  <si>
    <t>[川上・南相木] 大ひれ橋渡る</t>
    <rPh sb="1" eb="3">
      <t>カワカミ</t>
    </rPh>
    <rPh sb="4" eb="7">
      <t>ミナミアイキ</t>
    </rPh>
    <rPh sb="9" eb="10">
      <t>オオ</t>
    </rPh>
    <rPh sb="12" eb="13">
      <t>ハシ</t>
    </rPh>
    <rPh sb="13" eb="14">
      <t>ワタ</t>
    </rPh>
    <phoneticPr fontId="1"/>
  </si>
  <si>
    <t>[川上・立原高原]</t>
    <rPh sb="1" eb="3">
      <t>カワカミ</t>
    </rPh>
    <rPh sb="4" eb="6">
      <t>タテハラ</t>
    </rPh>
    <rPh sb="6" eb="8">
      <t>コウゲン</t>
    </rPh>
    <phoneticPr fontId="1"/>
  </si>
  <si>
    <t>[川上村（馬越峠）8.5km]</t>
    <rPh sb="1" eb="4">
      <t>カワカミムラ</t>
    </rPh>
    <rPh sb="5" eb="7">
      <t>マゴエ</t>
    </rPh>
    <rPh sb="7" eb="8">
      <t>トオゲ</t>
    </rPh>
    <phoneticPr fontId="1"/>
  </si>
  <si>
    <t>[佐久・韮崎]</t>
    <rPh sb="1" eb="3">
      <t>サク</t>
    </rPh>
    <rPh sb="4" eb="6">
      <t>ニラサキ</t>
    </rPh>
    <phoneticPr fontId="1"/>
  </si>
  <si>
    <t>農道</t>
    <rPh sb="0" eb="2">
      <t>ノウドウ</t>
    </rPh>
    <phoneticPr fontId="1"/>
  </si>
  <si>
    <t>＊林道を走るため、路面の状態が悪い（落葉、落石、穴、グレーチングの隙間など）区間があります。下りは特に注意してください。</t>
    <rPh sb="1" eb="3">
      <t>リンドウ</t>
    </rPh>
    <rPh sb="4" eb="5">
      <t>ハシ</t>
    </rPh>
    <rPh sb="9" eb="11">
      <t>ロメン</t>
    </rPh>
    <rPh sb="12" eb="14">
      <t>ジョウタイ</t>
    </rPh>
    <rPh sb="15" eb="16">
      <t>ワル</t>
    </rPh>
    <rPh sb="18" eb="19">
      <t>オ</t>
    </rPh>
    <rPh sb="19" eb="20">
      <t>バ</t>
    </rPh>
    <rPh sb="21" eb="23">
      <t>ラクセキ</t>
    </rPh>
    <rPh sb="24" eb="25">
      <t>アナ</t>
    </rPh>
    <rPh sb="33" eb="35">
      <t>スキマ</t>
    </rPh>
    <rPh sb="38" eb="40">
      <t>クカン</t>
    </rPh>
    <rPh sb="46" eb="47">
      <t>クダ</t>
    </rPh>
    <rPh sb="49" eb="50">
      <t>トク</t>
    </rPh>
    <rPh sb="51" eb="53">
      <t>チュウイ</t>
    </rPh>
    <phoneticPr fontId="1"/>
  </si>
  <si>
    <t>（観音峠大野山林道） ここから1.5km舗装特に悪い</t>
    <rPh sb="1" eb="3">
      <t>カンノン</t>
    </rPh>
    <rPh sb="3" eb="4">
      <t>トオゲ</t>
    </rPh>
    <rPh sb="4" eb="6">
      <t>オオノ</t>
    </rPh>
    <rPh sb="6" eb="7">
      <t>ヤマ</t>
    </rPh>
    <rPh sb="7" eb="9">
      <t>リンドウ</t>
    </rPh>
    <rPh sb="20" eb="22">
      <t>ホソウ</t>
    </rPh>
    <rPh sb="22" eb="23">
      <t>トク</t>
    </rPh>
    <rPh sb="24" eb="25">
      <t>ワル</t>
    </rPh>
    <phoneticPr fontId="1"/>
  </si>
  <si>
    <t>[牧丘・乙女高原] クリスタルライン（荒川林道）</t>
    <rPh sb="1" eb="2">
      <t>マキ</t>
    </rPh>
    <rPh sb="2" eb="3">
      <t>オカ</t>
    </rPh>
    <rPh sb="4" eb="6">
      <t>オトメ</t>
    </rPh>
    <rPh sb="6" eb="8">
      <t>コウゲン</t>
    </rPh>
    <rPh sb="19" eb="21">
      <t>アラカワ</t>
    </rPh>
    <rPh sb="21" eb="23">
      <t>リンドウ</t>
    </rPh>
    <phoneticPr fontId="1"/>
  </si>
  <si>
    <t>[乙女高原・黒平] （池の平林道～御岳林道）</t>
    <rPh sb="1" eb="3">
      <t>オトメ</t>
    </rPh>
    <rPh sb="3" eb="5">
      <t>コウゲン</t>
    </rPh>
    <rPh sb="6" eb="7">
      <t>クロ</t>
    </rPh>
    <rPh sb="7" eb="8">
      <t>タイ</t>
    </rPh>
    <rPh sb="11" eb="14">
      <t>イケノダイラ</t>
    </rPh>
    <rPh sb="14" eb="16">
      <t>リンドウ</t>
    </rPh>
    <phoneticPr fontId="1"/>
  </si>
  <si>
    <t>S＝信号、「 」=信号名、十=十字路、T=T字路、Y=Y字路、├=├字路、┤=┤字路、ルートは次の通過点までの道路番号、区間は前の通過点からの距離</t>
    <phoneticPr fontId="1"/>
  </si>
  <si>
    <t>┤</t>
    <phoneticPr fontId="1"/>
  </si>
  <si>
    <t>T</t>
    <phoneticPr fontId="1"/>
  </si>
  <si>
    <t>├</t>
    <phoneticPr fontId="1"/>
  </si>
  <si>
    <t>Y</t>
    <phoneticPr fontId="1"/>
  </si>
  <si>
    <t>K2</t>
    <phoneticPr fontId="1"/>
  </si>
  <si>
    <t>T 止まれ</t>
    <phoneticPr fontId="1"/>
  </si>
  <si>
    <t>┤</t>
    <phoneticPr fontId="1"/>
  </si>
  <si>
    <t>林道</t>
    <phoneticPr fontId="1"/>
  </si>
  <si>
    <t>T</t>
    <phoneticPr fontId="1"/>
  </si>
  <si>
    <t>Y</t>
    <phoneticPr fontId="1"/>
  </si>
  <si>
    <t>┤</t>
    <phoneticPr fontId="1"/>
  </si>
  <si>
    <t>T（焼山峠）</t>
    <phoneticPr fontId="1"/>
  </si>
  <si>
    <t>R411</t>
    <phoneticPr fontId="1"/>
  </si>
  <si>
    <t>右側</t>
    <rPh sb="0" eb="2">
      <t>ミギガワ</t>
    </rPh>
    <phoneticPr fontId="1"/>
  </si>
  <si>
    <t>T 止まれ</t>
    <phoneticPr fontId="1"/>
  </si>
  <si>
    <t>市道,K124</t>
    <phoneticPr fontId="1"/>
  </si>
  <si>
    <t>市道</t>
    <phoneticPr fontId="1"/>
  </si>
  <si>
    <t>┤</t>
    <phoneticPr fontId="1"/>
  </si>
  <si>
    <t>[黒平・木賊峠] （観音峠大野山林道）</t>
    <rPh sb="1" eb="3">
      <t>クロヒラ</t>
    </rPh>
    <rPh sb="4" eb="6">
      <t>トクサ</t>
    </rPh>
    <rPh sb="6" eb="7">
      <t>トオゲ</t>
    </rPh>
    <rPh sb="10" eb="12">
      <t>カンノン</t>
    </rPh>
    <rPh sb="12" eb="13">
      <t>トオゲ</t>
    </rPh>
    <rPh sb="13" eb="15">
      <t>オオノ</t>
    </rPh>
    <rPh sb="15" eb="16">
      <t>ヤマ</t>
    </rPh>
    <rPh sb="16" eb="18">
      <t>リンドウ</t>
    </rPh>
    <phoneticPr fontId="1"/>
  </si>
  <si>
    <t>入間市豊水橋河川敷スタート</t>
    <rPh sb="0" eb="2">
      <t>イルマ</t>
    </rPh>
    <rPh sb="2" eb="3">
      <t>シ</t>
    </rPh>
    <rPh sb="3" eb="4">
      <t>トヨ</t>
    </rPh>
    <rPh sb="4" eb="5">
      <t>ミズ</t>
    </rPh>
    <rPh sb="5" eb="6">
      <t>バシ</t>
    </rPh>
    <rPh sb="6" eb="9">
      <t>カセンジキ</t>
    </rPh>
    <phoneticPr fontId="1"/>
  </si>
  <si>
    <t>通路</t>
    <rPh sb="0" eb="2">
      <t>ツウロ</t>
    </rPh>
    <phoneticPr fontId="1"/>
  </si>
  <si>
    <t>6:00-6:30</t>
  </si>
  <si>
    <t>R299</t>
  </si>
  <si>
    <t>2023BRM1007埼玉300スーパーアタッククリスタル</t>
    <phoneticPr fontId="1"/>
  </si>
  <si>
    <t>「根岸」</t>
  </si>
  <si>
    <t>［飯能］</t>
    <rPh sb="1" eb="3">
      <t>ハンノウ</t>
    </rPh>
    <phoneticPr fontId="1"/>
  </si>
  <si>
    <t>「飯能駅前」</t>
    <rPh sb="1" eb="4">
      <t>ハンノウエキ</t>
    </rPh>
    <rPh sb="4" eb="5">
      <t>マエ</t>
    </rPh>
    <phoneticPr fontId="1"/>
  </si>
  <si>
    <t>［小鹿野・秩父］</t>
    <rPh sb="1" eb="4">
      <t>オガノ</t>
    </rPh>
    <rPh sb="5" eb="7">
      <t>チチブ</t>
    </rPh>
    <phoneticPr fontId="1"/>
  </si>
  <si>
    <t>［青梅］</t>
    <rPh sb="1" eb="3">
      <t>オウメ</t>
    </rPh>
    <phoneticPr fontId="1"/>
  </si>
  <si>
    <t>左折</t>
    <phoneticPr fontId="1"/>
  </si>
  <si>
    <t>「東町」</t>
    <rPh sb="1" eb="3">
      <t>ヒガシマチ</t>
    </rPh>
    <phoneticPr fontId="1"/>
  </si>
  <si>
    <t>変則交差点「飯能河原」</t>
    <rPh sb="0" eb="2">
      <t>ヘンソク</t>
    </rPh>
    <rPh sb="2" eb="5">
      <t>コウサテン</t>
    </rPh>
    <rPh sb="6" eb="8">
      <t>ハンノウ</t>
    </rPh>
    <rPh sb="8" eb="10">
      <t>カワラ</t>
    </rPh>
    <phoneticPr fontId="1"/>
  </si>
  <si>
    <t>右左折</t>
    <rPh sb="0" eb="3">
      <t>ウサセツ</t>
    </rPh>
    <phoneticPr fontId="1"/>
  </si>
  <si>
    <t>［青梅・上名栗］ 道標は直進扱い</t>
    <rPh sb="1" eb="3">
      <t>オウメ</t>
    </rPh>
    <rPh sb="4" eb="7">
      <t>カミナグリ</t>
    </rPh>
    <rPh sb="9" eb="11">
      <t>ドウヒョウ</t>
    </rPh>
    <rPh sb="12" eb="15">
      <t>チョクシンアツカ</t>
    </rPh>
    <phoneticPr fontId="1"/>
  </si>
  <si>
    <t>K28,K70,K58</t>
    <phoneticPr fontId="1"/>
  </si>
  <si>
    <t>「秩父駅入口」</t>
    <rPh sb="1" eb="4">
      <t>チチブエキ</t>
    </rPh>
    <rPh sb="4" eb="6">
      <t>イリグチ</t>
    </rPh>
    <phoneticPr fontId="1"/>
  </si>
  <si>
    <t>［秩父ミューズパーク］</t>
    <rPh sb="1" eb="3">
      <t>チチブ</t>
    </rPh>
    <phoneticPr fontId="1"/>
  </si>
  <si>
    <t>K208,市道</t>
    <rPh sb="5" eb="7">
      <t>シドウ</t>
    </rPh>
    <phoneticPr fontId="1"/>
  </si>
  <si>
    <t>左にカーブミラー</t>
    <rPh sb="0" eb="1">
      <t>ヒダリ</t>
    </rPh>
    <phoneticPr fontId="1"/>
  </si>
  <si>
    <t>左側</t>
    <rPh sb="0" eb="2">
      <t>ヒダリガワ</t>
    </rPh>
    <phoneticPr fontId="1"/>
  </si>
  <si>
    <t>PC1 セブンイレブン小鹿野バイパス店</t>
    <rPh sb="11" eb="14">
      <t>オガノ</t>
    </rPh>
    <rPh sb="18" eb="19">
      <t>ミセ</t>
    </rPh>
    <phoneticPr fontId="1"/>
  </si>
  <si>
    <t>通過チェック1 セブンイレブン川上店</t>
    <rPh sb="0" eb="2">
      <t>ツウカ</t>
    </rPh>
    <rPh sb="15" eb="17">
      <t>カワカミ</t>
    </rPh>
    <rPh sb="17" eb="18">
      <t>ミセ</t>
    </rPh>
    <phoneticPr fontId="1"/>
  </si>
  <si>
    <r>
      <t xml:space="preserve">[野辺山・高登谷高原] </t>
    </r>
    <r>
      <rPr>
        <sz val="11"/>
        <rFont val="ＭＳ Ｐゴシック"/>
        <family val="3"/>
        <charset val="128"/>
      </rPr>
      <t>左：ナナーズ</t>
    </r>
    <rPh sb="12" eb="13">
      <t>ヒダリ</t>
    </rPh>
    <phoneticPr fontId="1"/>
  </si>
  <si>
    <t>変則十字路</t>
    <rPh sb="0" eb="5">
      <t>ヘンソクジュウジロ</t>
    </rPh>
    <phoneticPr fontId="1"/>
  </si>
  <si>
    <t>K106</t>
    <phoneticPr fontId="1"/>
  </si>
  <si>
    <t>長い橋を渡ってすぐの細い道</t>
    <rPh sb="0" eb="1">
      <t>ナガ</t>
    </rPh>
    <rPh sb="2" eb="3">
      <t>ハシ</t>
    </rPh>
    <rPh sb="4" eb="5">
      <t>ワタ</t>
    </rPh>
    <rPh sb="10" eb="11">
      <t>ホソ</t>
    </rPh>
    <rPh sb="12" eb="13">
      <t>ミチ</t>
    </rPh>
    <phoneticPr fontId="1"/>
  </si>
  <si>
    <t>K106,K610</t>
    <phoneticPr fontId="1"/>
  </si>
  <si>
    <t>[瑞垣山・増富温泉] （本谷釜瀬林道）ここからクリスタルライン</t>
    <rPh sb="1" eb="2">
      <t>ミズ</t>
    </rPh>
    <rPh sb="2" eb="3">
      <t>カキ</t>
    </rPh>
    <rPh sb="3" eb="4">
      <t>ヤマ</t>
    </rPh>
    <rPh sb="5" eb="7">
      <t>マストミ</t>
    </rPh>
    <rPh sb="7" eb="9">
      <t>オンセン</t>
    </rPh>
    <rPh sb="16" eb="18">
      <t>リンドウ</t>
    </rPh>
    <phoneticPr fontId="1"/>
  </si>
  <si>
    <t>[国道140号（15km）・塩平（5km）] （川上牧丘林道）</t>
    <rPh sb="1" eb="3">
      <t>コクドウ</t>
    </rPh>
    <rPh sb="6" eb="7">
      <t>ゴウ</t>
    </rPh>
    <rPh sb="14" eb="15">
      <t>シオ</t>
    </rPh>
    <rPh sb="15" eb="16">
      <t>タイ</t>
    </rPh>
    <rPh sb="24" eb="26">
      <t>カワカミ</t>
    </rPh>
    <rPh sb="26" eb="27">
      <t>マキ</t>
    </rPh>
    <rPh sb="27" eb="28">
      <t>オカ</t>
    </rPh>
    <rPh sb="28" eb="30">
      <t>リンドウ</t>
    </rPh>
    <phoneticPr fontId="1"/>
  </si>
  <si>
    <t>林道,K206</t>
    <rPh sb="0" eb="2">
      <t>リンドウ</t>
    </rPh>
    <phoneticPr fontId="1"/>
  </si>
  <si>
    <t>「牧岡トンネル南」</t>
    <rPh sb="1" eb="3">
      <t>マキオカ</t>
    </rPh>
    <rPh sb="7" eb="8">
      <t>ミナミ</t>
    </rPh>
    <phoneticPr fontId="1"/>
  </si>
  <si>
    <t>R140</t>
    <phoneticPr fontId="1"/>
  </si>
  <si>
    <t>［甲府・山梨］</t>
    <rPh sb="1" eb="3">
      <t>コウフ</t>
    </rPh>
    <rPh sb="4" eb="6">
      <t>ヤマナシ</t>
    </rPh>
    <phoneticPr fontId="1"/>
  </si>
  <si>
    <t>［放光寺］左手前：昭和Shell-GS 狭い上り坂</t>
    <rPh sb="1" eb="2">
      <t>ホウ</t>
    </rPh>
    <rPh sb="2" eb="3">
      <t>ヒカリ</t>
    </rPh>
    <rPh sb="3" eb="4">
      <t>デラ</t>
    </rPh>
    <rPh sb="5" eb="6">
      <t>ヒダリ</t>
    </rPh>
    <rPh sb="6" eb="8">
      <t>テマエ</t>
    </rPh>
    <rPh sb="9" eb="11">
      <t>ショウワ</t>
    </rPh>
    <rPh sb="20" eb="21">
      <t>セマ</t>
    </rPh>
    <rPh sb="22" eb="23">
      <t>ノボ</t>
    </rPh>
    <rPh sb="24" eb="25">
      <t>ザカ</t>
    </rPh>
    <phoneticPr fontId="1"/>
  </si>
  <si>
    <t>十</t>
    <rPh sb="0" eb="1">
      <t>ジュウ</t>
    </rPh>
    <phoneticPr fontId="1"/>
  </si>
  <si>
    <t>フルーツライン</t>
    <phoneticPr fontId="1"/>
  </si>
  <si>
    <t>「新千野橋東詰」</t>
    <rPh sb="1" eb="2">
      <t>シン</t>
    </rPh>
    <rPh sb="2" eb="4">
      <t>センノ</t>
    </rPh>
    <rPh sb="4" eb="5">
      <t>ハシ</t>
    </rPh>
    <rPh sb="5" eb="7">
      <t>ヒガシヅ</t>
    </rPh>
    <phoneticPr fontId="1"/>
  </si>
  <si>
    <t>通過チェック2 セブンイレブン奥多摩古里店</t>
    <rPh sb="0" eb="2">
      <t>ツウカ</t>
    </rPh>
    <rPh sb="15" eb="18">
      <t>オクタマ</t>
    </rPh>
    <rPh sb="18" eb="20">
      <t>コリ</t>
    </rPh>
    <rPh sb="20" eb="21">
      <t>ミセ</t>
    </rPh>
    <phoneticPr fontId="1"/>
  </si>
  <si>
    <t>「東青梅二丁目」</t>
    <rPh sb="1" eb="4">
      <t>ヒガシオウメ</t>
    </rPh>
    <rPh sb="4" eb="7">
      <t>ニチョウメ</t>
    </rPh>
    <phoneticPr fontId="1"/>
  </si>
  <si>
    <t>K63</t>
    <phoneticPr fontId="1"/>
  </si>
  <si>
    <t>［入間］</t>
    <rPh sb="1" eb="3">
      <t>イルマ</t>
    </rPh>
    <phoneticPr fontId="1"/>
  </si>
  <si>
    <t>ルート
（R＝国道、K＝県道、都道）</t>
    <rPh sb="7" eb="9">
      <t>コクドウ</t>
    </rPh>
    <rPh sb="12" eb="14">
      <t>ケンドウ</t>
    </rPh>
    <rPh sb="15" eb="17">
      <t>トドウ</t>
    </rPh>
    <phoneticPr fontId="1"/>
  </si>
  <si>
    <t>R411,K28,K63</t>
    <phoneticPr fontId="1"/>
  </si>
  <si>
    <t>R16</t>
    <phoneticPr fontId="1"/>
  </si>
  <si>
    <t>変則四差路「野上二丁目」</t>
    <rPh sb="0" eb="2">
      <t>ヘンソク</t>
    </rPh>
    <rPh sb="2" eb="5">
      <t>ヨンサロ</t>
    </rPh>
    <rPh sb="6" eb="8">
      <t>ノガミ</t>
    </rPh>
    <rPh sb="8" eb="11">
      <t>ニチョウメ</t>
    </rPh>
    <phoneticPr fontId="1"/>
  </si>
  <si>
    <t>左折してセンターラインのある道に進む</t>
    <rPh sb="0" eb="2">
      <t>サセツ</t>
    </rPh>
    <rPh sb="14" eb="15">
      <t>ミチ</t>
    </rPh>
    <rPh sb="16" eb="17">
      <t>スス</t>
    </rPh>
    <phoneticPr fontId="1"/>
  </si>
  <si>
    <t>「扇町屋」</t>
    <rPh sb="1" eb="2">
      <t>オオギ</t>
    </rPh>
    <rPh sb="2" eb="3">
      <t>マチ</t>
    </rPh>
    <rPh sb="3" eb="4">
      <t>ヤ</t>
    </rPh>
    <phoneticPr fontId="1"/>
  </si>
  <si>
    <t>「河原町」</t>
    <rPh sb="1" eb="3">
      <t>カワラ</t>
    </rPh>
    <rPh sb="3" eb="4">
      <t>マチ</t>
    </rPh>
    <phoneticPr fontId="1"/>
  </si>
  <si>
    <t>［飯能・佐山日高I.C.］</t>
    <rPh sb="1" eb="3">
      <t>ハンノウ</t>
    </rPh>
    <rPh sb="4" eb="6">
      <t>サヤマ</t>
    </rPh>
    <rPh sb="6" eb="8">
      <t>ヒダカ</t>
    </rPh>
    <phoneticPr fontId="1"/>
  </si>
  <si>
    <t>市道,通路</t>
    <rPh sb="0" eb="2">
      <t>シドウ</t>
    </rPh>
    <rPh sb="3" eb="5">
      <t>ツウロ</t>
    </rPh>
    <phoneticPr fontId="1"/>
  </si>
  <si>
    <t>入間市豊水橋河川敷ゴール</t>
    <phoneticPr fontId="1"/>
  </si>
  <si>
    <r>
      <t>2023.9.</t>
    </r>
    <r>
      <rPr>
        <sz val="11"/>
        <rFont val="ＭＳ Ｐゴシック"/>
        <family val="3"/>
        <charset val="128"/>
      </rPr>
      <t>24 第1版</t>
    </r>
    <phoneticPr fontId="1"/>
  </si>
  <si>
    <r>
      <t>[秩父</t>
    </r>
    <r>
      <rPr>
        <sz val="11"/>
        <rFont val="ＭＳ Ｐゴシック"/>
        <family val="3"/>
        <charset val="128"/>
      </rPr>
      <t>]</t>
    </r>
    <rPh sb="1" eb="3">
      <t>チチブ</t>
    </rPh>
    <phoneticPr fontId="1"/>
  </si>
  <si>
    <t>7:51～10:12</t>
    <phoneticPr fontId="1"/>
  </si>
  <si>
    <t>15:00～8/02:00（29.2㎞）</t>
    <phoneticPr fontId="1"/>
  </si>
  <si>
    <t>（参考＝14:15～8/00:24）（125.8㎞）</t>
    <rPh sb="1" eb="3">
      <t>サンコウ</t>
    </rPh>
    <phoneticPr fontId="1"/>
  </si>
  <si>
    <t>（参考＝10:25～16:00）（87㎞）</t>
    <rPh sb="1" eb="3">
      <t>サンコウ</t>
    </rPh>
    <phoneticPr fontId="1"/>
  </si>
  <si>
    <t>［奥多摩・丹波山］</t>
    <phoneticPr fontId="1"/>
  </si>
  <si>
    <t>広域農道</t>
    <rPh sb="0" eb="4">
      <t>コウイキノウドウ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</si>
</sst>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_);[Red]\(0.0\)"/>
    <numFmt numFmtId="177" formatCode="0.0_ "/>
  </numFmts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6" fillId="0" borderId="0">
      <alignment vertical="center"/>
    </xf>
  </cellStyleXfs>
  <cellXfs count="28">
    <xf numFmtId="0" fontId="0" fillId="0" borderId="0" xfId="0"/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left"/>
    </xf>
    <xf numFmtId="14" fontId="0" fillId="0" borderId="0" xfId="0" applyNumberFormat="1" applyFont="1" applyAlignment="1">
      <alignment horizontal="right" vertical="center"/>
    </xf>
    <xf numFmtId="0" fontId="0" fillId="0" borderId="1" xfId="0" applyFont="1" applyBorder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Border="1"/>
    <xf numFmtId="0" fontId="0" fillId="0" borderId="1" xfId="0" applyFont="1" applyBorder="1" applyAlignment="1">
      <alignment horizontal="left" vertical="center"/>
    </xf>
    <xf numFmtId="0" fontId="0" fillId="2" borderId="1" xfId="0" applyFont="1" applyFill="1" applyBorder="1" applyAlignment="1">
      <alignment vertical="center"/>
    </xf>
    <xf numFmtId="0" fontId="0" fillId="0" borderId="0" xfId="0" applyFont="1"/>
    <xf numFmtId="0" fontId="0" fillId="0" borderId="0" xfId="0" applyFont="1" applyAlignment="1">
      <alignment horizontal="right"/>
    </xf>
    <xf numFmtId="14" fontId="0" fillId="0" borderId="0" xfId="0" applyNumberFormat="1" applyFont="1" applyAlignment="1">
      <alignment horizontal="right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176" fontId="0" fillId="0" borderId="1" xfId="0" applyNumberFormat="1" applyFont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176" fontId="0" fillId="2" borderId="1" xfId="0" applyNumberFormat="1" applyFont="1" applyFill="1" applyBorder="1" applyAlignment="1">
      <alignment horizontal="right" vertical="center"/>
    </xf>
    <xf numFmtId="49" fontId="0" fillId="0" borderId="1" xfId="0" applyNumberFormat="1" applyFont="1" applyBorder="1" applyAlignment="1">
      <alignment horizontal="left" vertical="center" wrapText="1"/>
    </xf>
    <xf numFmtId="49" fontId="0" fillId="0" borderId="1" xfId="0" applyNumberFormat="1" applyFont="1" applyBorder="1" applyAlignment="1">
      <alignment horizontal="center" vertical="center"/>
    </xf>
    <xf numFmtId="177" fontId="0" fillId="0" borderId="1" xfId="0" applyNumberFormat="1" applyFont="1" applyBorder="1" applyAlignment="1">
      <alignment horizontal="right" vertical="center"/>
    </xf>
    <xf numFmtId="176" fontId="0" fillId="0" borderId="1" xfId="0" applyNumberFormat="1" applyFont="1" applyFill="1" applyBorder="1" applyAlignment="1">
      <alignment horizontal="right" vertical="center"/>
    </xf>
    <xf numFmtId="0" fontId="0" fillId="0" borderId="1" xfId="0" applyFont="1" applyFill="1" applyBorder="1" applyAlignment="1">
      <alignment vertical="center"/>
    </xf>
    <xf numFmtId="0" fontId="0" fillId="0" borderId="0" xfId="0" applyFont="1" applyFill="1"/>
    <xf numFmtId="176" fontId="0" fillId="0" borderId="1" xfId="0" applyNumberFormat="1" applyFont="1" applyBorder="1" applyAlignment="1">
      <alignment horizontal="right" vertical="center"/>
    </xf>
    <xf numFmtId="0" fontId="0" fillId="2" borderId="1" xfId="0" applyFont="1" applyFill="1" applyBorder="1" applyAlignment="1">
      <alignment horizontal="left" vertical="center"/>
    </xf>
    <xf numFmtId="0" fontId="0" fillId="2" borderId="1" xfId="0" applyFont="1" applyFill="1" applyBorder="1"/>
    <xf numFmtId="0" fontId="0" fillId="0" borderId="0" xfId="0" applyFont="1" applyAlignment="1">
      <alignment horizontal="center"/>
    </xf>
  </cellXfs>
  <cellStyles count="3">
    <cellStyle name="標準" xfId="0" builtinId="0"/>
    <cellStyle name="標準 2" xfId="1" xr:uid="{00000000-0005-0000-0000-000001000000}"/>
    <cellStyle name="標準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44"/>
  <sheetViews>
    <sheetView tabSelected="1" workbookViewId="0">
      <selection activeCell="A4" sqref="A4"/>
    </sheetView>
  </sheetViews>
  <sheetFormatPr defaultRowHeight="13.5" x14ac:dyDescent="0.15"/>
  <cols>
    <col min="1" max="1" width="3.5" style="27" bestFit="1" customWidth="1"/>
    <col min="2" max="2" width="38.75" style="10" bestFit="1" customWidth="1"/>
    <col min="3" max="3" width="7" style="10" customWidth="1"/>
    <col min="4" max="4" width="14.75" style="10" bestFit="1" customWidth="1"/>
    <col min="5" max="5" width="5.5" style="11" bestFit="1" customWidth="1"/>
    <col min="6" max="6" width="6.5" style="11" bestFit="1" customWidth="1"/>
    <col min="7" max="7" width="53.875" style="10" bestFit="1" customWidth="1"/>
    <col min="8" max="16384" width="9" style="10"/>
  </cols>
  <sheetData>
    <row r="1" spans="1:7" ht="18.75" x14ac:dyDescent="0.15">
      <c r="A1" s="2" t="s">
        <v>59</v>
      </c>
      <c r="G1" s="4" t="s">
        <v>107</v>
      </c>
    </row>
    <row r="2" spans="1:7" x14ac:dyDescent="0.15">
      <c r="A2" s="3" t="s">
        <v>31</v>
      </c>
      <c r="G2" s="12"/>
    </row>
    <row r="3" spans="1:7" x14ac:dyDescent="0.15">
      <c r="A3" s="1" t="s">
        <v>35</v>
      </c>
    </row>
    <row r="4" spans="1:7" ht="40.5" x14ac:dyDescent="0.15">
      <c r="A4" s="13"/>
      <c r="B4" s="13" t="s">
        <v>0</v>
      </c>
      <c r="C4" s="13" t="s">
        <v>1</v>
      </c>
      <c r="D4" s="14" t="s">
        <v>97</v>
      </c>
      <c r="E4" s="15" t="s">
        <v>2</v>
      </c>
      <c r="F4" s="13" t="s">
        <v>3</v>
      </c>
      <c r="G4" s="13" t="s">
        <v>4</v>
      </c>
    </row>
    <row r="5" spans="1:7" x14ac:dyDescent="0.15">
      <c r="A5" s="16">
        <v>1</v>
      </c>
      <c r="B5" s="9" t="s">
        <v>55</v>
      </c>
      <c r="C5" s="16"/>
      <c r="D5" s="16" t="s">
        <v>56</v>
      </c>
      <c r="E5" s="17">
        <v>0</v>
      </c>
      <c r="F5" s="17">
        <v>0</v>
      </c>
      <c r="G5" s="9" t="s">
        <v>57</v>
      </c>
    </row>
    <row r="6" spans="1:7" s="23" customFormat="1" x14ac:dyDescent="0.15">
      <c r="A6" s="6">
        <v>2</v>
      </c>
      <c r="B6" s="18" t="s">
        <v>12</v>
      </c>
      <c r="C6" s="19" t="s">
        <v>13</v>
      </c>
      <c r="D6" s="19" t="s">
        <v>58</v>
      </c>
      <c r="E6" s="20">
        <v>0.1</v>
      </c>
      <c r="F6" s="21">
        <f>SUM(F5,E6)</f>
        <v>0.1</v>
      </c>
      <c r="G6" s="22"/>
    </row>
    <row r="7" spans="1:7" s="23" customFormat="1" x14ac:dyDescent="0.15">
      <c r="A7" s="6">
        <v>3</v>
      </c>
      <c r="B7" s="18" t="s">
        <v>60</v>
      </c>
      <c r="C7" s="19" t="s">
        <v>13</v>
      </c>
      <c r="D7" s="19" t="s">
        <v>8</v>
      </c>
      <c r="E7" s="20">
        <v>0.7</v>
      </c>
      <c r="F7" s="21">
        <f t="shared" ref="F7:F11" si="0">SUM(F6,E7)</f>
        <v>0.79999999999999993</v>
      </c>
      <c r="G7" s="22" t="s">
        <v>61</v>
      </c>
    </row>
    <row r="8" spans="1:7" s="23" customFormat="1" x14ac:dyDescent="0.15">
      <c r="A8" s="6">
        <v>4</v>
      </c>
      <c r="B8" s="22" t="s">
        <v>62</v>
      </c>
      <c r="C8" s="6" t="s">
        <v>5</v>
      </c>
      <c r="D8" s="19" t="s">
        <v>8</v>
      </c>
      <c r="E8" s="21">
        <v>6</v>
      </c>
      <c r="F8" s="21">
        <f t="shared" si="0"/>
        <v>6.8</v>
      </c>
      <c r="G8" s="22" t="s">
        <v>63</v>
      </c>
    </row>
    <row r="9" spans="1:7" s="23" customFormat="1" x14ac:dyDescent="0.15">
      <c r="A9" s="6">
        <v>5</v>
      </c>
      <c r="B9" s="22" t="s">
        <v>66</v>
      </c>
      <c r="C9" s="6" t="s">
        <v>65</v>
      </c>
      <c r="D9" s="6" t="s">
        <v>22</v>
      </c>
      <c r="E9" s="21">
        <v>0.1</v>
      </c>
      <c r="F9" s="21">
        <f t="shared" si="0"/>
        <v>6.8999999999999995</v>
      </c>
      <c r="G9" s="22" t="s">
        <v>64</v>
      </c>
    </row>
    <row r="10" spans="1:7" s="23" customFormat="1" x14ac:dyDescent="0.15">
      <c r="A10" s="6">
        <v>6</v>
      </c>
      <c r="B10" s="22" t="s">
        <v>67</v>
      </c>
      <c r="C10" s="6" t="s">
        <v>68</v>
      </c>
      <c r="D10" s="6" t="s">
        <v>70</v>
      </c>
      <c r="E10" s="21">
        <v>0.7</v>
      </c>
      <c r="F10" s="21">
        <f t="shared" si="0"/>
        <v>7.6</v>
      </c>
      <c r="G10" s="22" t="s">
        <v>69</v>
      </c>
    </row>
    <row r="11" spans="1:7" x14ac:dyDescent="0.15">
      <c r="A11" s="6">
        <v>7</v>
      </c>
      <c r="B11" s="5" t="s">
        <v>10</v>
      </c>
      <c r="C11" s="13" t="s">
        <v>13</v>
      </c>
      <c r="D11" s="13" t="s">
        <v>58</v>
      </c>
      <c r="E11" s="24">
        <v>32.1</v>
      </c>
      <c r="F11" s="21">
        <f t="shared" si="0"/>
        <v>39.700000000000003</v>
      </c>
      <c r="G11" s="8" t="s">
        <v>108</v>
      </c>
    </row>
    <row r="12" spans="1:7" x14ac:dyDescent="0.15">
      <c r="A12" s="6">
        <v>8</v>
      </c>
      <c r="B12" s="5" t="s">
        <v>11</v>
      </c>
      <c r="C12" s="13" t="s">
        <v>5</v>
      </c>
      <c r="D12" s="13" t="s">
        <v>14</v>
      </c>
      <c r="E12" s="24">
        <v>10.3</v>
      </c>
      <c r="F12" s="21">
        <f>SUM(F11,E12)</f>
        <v>50</v>
      </c>
      <c r="G12" s="5" t="s">
        <v>18</v>
      </c>
    </row>
    <row r="13" spans="1:7" x14ac:dyDescent="0.15">
      <c r="A13" s="6">
        <v>9</v>
      </c>
      <c r="B13" s="5" t="s">
        <v>71</v>
      </c>
      <c r="C13" s="13" t="s">
        <v>65</v>
      </c>
      <c r="D13" s="13" t="s">
        <v>73</v>
      </c>
      <c r="E13" s="24">
        <v>0.3</v>
      </c>
      <c r="F13" s="21">
        <f>SUM(F12,E13)</f>
        <v>50.3</v>
      </c>
      <c r="G13" s="5" t="s">
        <v>72</v>
      </c>
    </row>
    <row r="14" spans="1:7" x14ac:dyDescent="0.15">
      <c r="A14" s="6">
        <v>10</v>
      </c>
      <c r="B14" s="5" t="s">
        <v>38</v>
      </c>
      <c r="C14" s="13" t="s">
        <v>5</v>
      </c>
      <c r="D14" s="13" t="s">
        <v>7</v>
      </c>
      <c r="E14" s="24">
        <v>5</v>
      </c>
      <c r="F14" s="21">
        <f>SUM(F13,E14)</f>
        <v>55.3</v>
      </c>
      <c r="G14" s="5" t="s">
        <v>74</v>
      </c>
    </row>
    <row r="15" spans="1:7" x14ac:dyDescent="0.15">
      <c r="A15" s="6">
        <v>11</v>
      </c>
      <c r="B15" s="5" t="s">
        <v>17</v>
      </c>
      <c r="C15" s="13" t="s">
        <v>65</v>
      </c>
      <c r="D15" s="13" t="s">
        <v>8</v>
      </c>
      <c r="E15" s="24">
        <v>2.5</v>
      </c>
      <c r="F15" s="21">
        <f t="shared" ref="F15:F44" si="1">SUM(F14,E15)</f>
        <v>57.8</v>
      </c>
      <c r="G15" s="5"/>
    </row>
    <row r="16" spans="1:7" x14ac:dyDescent="0.15">
      <c r="A16" s="16">
        <v>12</v>
      </c>
      <c r="B16" s="9" t="s">
        <v>76</v>
      </c>
      <c r="C16" s="16" t="s">
        <v>75</v>
      </c>
      <c r="D16" s="16" t="s">
        <v>8</v>
      </c>
      <c r="E16" s="17">
        <v>5</v>
      </c>
      <c r="F16" s="17">
        <f t="shared" si="1"/>
        <v>62.8</v>
      </c>
      <c r="G16" s="9" t="s">
        <v>109</v>
      </c>
    </row>
    <row r="17" spans="1:7" x14ac:dyDescent="0.15">
      <c r="A17" s="6">
        <v>13</v>
      </c>
      <c r="B17" s="8" t="s">
        <v>50</v>
      </c>
      <c r="C17" s="13" t="s">
        <v>6</v>
      </c>
      <c r="D17" s="13" t="s">
        <v>8</v>
      </c>
      <c r="E17" s="24">
        <v>27</v>
      </c>
      <c r="F17" s="21">
        <f t="shared" si="1"/>
        <v>89.8</v>
      </c>
      <c r="G17" s="5" t="s">
        <v>19</v>
      </c>
    </row>
    <row r="18" spans="1:7" x14ac:dyDescent="0.15">
      <c r="A18" s="13">
        <f t="shared" ref="A18" si="2">A17+1</f>
        <v>14</v>
      </c>
      <c r="B18" s="8" t="s">
        <v>9</v>
      </c>
      <c r="C18" s="13" t="s">
        <v>6</v>
      </c>
      <c r="D18" s="13" t="s">
        <v>51</v>
      </c>
      <c r="E18" s="24">
        <v>12.3</v>
      </c>
      <c r="F18" s="21">
        <f t="shared" si="1"/>
        <v>102.1</v>
      </c>
      <c r="G18" s="5" t="s">
        <v>25</v>
      </c>
    </row>
    <row r="19" spans="1:7" x14ac:dyDescent="0.15">
      <c r="A19" s="13">
        <f t="shared" ref="A19:A44" si="3">A18+1</f>
        <v>15</v>
      </c>
      <c r="B19" s="8" t="s">
        <v>36</v>
      </c>
      <c r="C19" s="13" t="s">
        <v>6</v>
      </c>
      <c r="D19" s="13" t="s">
        <v>52</v>
      </c>
      <c r="E19" s="24">
        <v>28</v>
      </c>
      <c r="F19" s="21">
        <f t="shared" si="1"/>
        <v>130.1</v>
      </c>
      <c r="G19" s="5" t="s">
        <v>26</v>
      </c>
    </row>
    <row r="20" spans="1:7" x14ac:dyDescent="0.15">
      <c r="A20" s="13">
        <f t="shared" si="3"/>
        <v>16</v>
      </c>
      <c r="B20" s="8" t="s">
        <v>41</v>
      </c>
      <c r="C20" s="13" t="s">
        <v>6</v>
      </c>
      <c r="D20" s="13" t="s">
        <v>21</v>
      </c>
      <c r="E20" s="24">
        <v>2.9</v>
      </c>
      <c r="F20" s="21">
        <f t="shared" si="1"/>
        <v>133</v>
      </c>
      <c r="G20" s="5" t="s">
        <v>27</v>
      </c>
    </row>
    <row r="21" spans="1:7" x14ac:dyDescent="0.15">
      <c r="A21" s="13">
        <f t="shared" si="3"/>
        <v>17</v>
      </c>
      <c r="B21" s="5" t="s">
        <v>38</v>
      </c>
      <c r="C21" s="13" t="s">
        <v>5</v>
      </c>
      <c r="D21" s="13" t="s">
        <v>15</v>
      </c>
      <c r="E21" s="24">
        <v>4.4000000000000004</v>
      </c>
      <c r="F21" s="21">
        <f t="shared" si="1"/>
        <v>137.4</v>
      </c>
      <c r="G21" s="5" t="s">
        <v>27</v>
      </c>
    </row>
    <row r="22" spans="1:7" x14ac:dyDescent="0.15">
      <c r="A22" s="13">
        <f t="shared" si="3"/>
        <v>18</v>
      </c>
      <c r="B22" s="5" t="s">
        <v>39</v>
      </c>
      <c r="C22" s="13" t="s">
        <v>23</v>
      </c>
      <c r="D22" s="13" t="s">
        <v>40</v>
      </c>
      <c r="E22" s="24">
        <v>3.5</v>
      </c>
      <c r="F22" s="21">
        <f t="shared" si="1"/>
        <v>140.9</v>
      </c>
      <c r="G22" s="5" t="s">
        <v>28</v>
      </c>
    </row>
    <row r="23" spans="1:7" x14ac:dyDescent="0.15">
      <c r="A23" s="13">
        <f t="shared" si="3"/>
        <v>19</v>
      </c>
      <c r="B23" s="8" t="s">
        <v>41</v>
      </c>
      <c r="C23" s="13" t="s">
        <v>5</v>
      </c>
      <c r="D23" s="13" t="s">
        <v>16</v>
      </c>
      <c r="E23" s="24">
        <v>8.1</v>
      </c>
      <c r="F23" s="21">
        <f t="shared" si="1"/>
        <v>149</v>
      </c>
      <c r="G23" s="7" t="s">
        <v>29</v>
      </c>
    </row>
    <row r="24" spans="1:7" x14ac:dyDescent="0.15">
      <c r="A24" s="16">
        <f t="shared" si="3"/>
        <v>20</v>
      </c>
      <c r="B24" s="25" t="s">
        <v>77</v>
      </c>
      <c r="C24" s="16" t="s">
        <v>75</v>
      </c>
      <c r="D24" s="16" t="s">
        <v>16</v>
      </c>
      <c r="E24" s="17">
        <v>0.8</v>
      </c>
      <c r="F24" s="17">
        <f t="shared" si="1"/>
        <v>149.80000000000001</v>
      </c>
      <c r="G24" s="26" t="s">
        <v>112</v>
      </c>
    </row>
    <row r="25" spans="1:7" x14ac:dyDescent="0.15">
      <c r="A25" s="13">
        <f t="shared" si="3"/>
        <v>21</v>
      </c>
      <c r="B25" s="5" t="s">
        <v>53</v>
      </c>
      <c r="C25" s="13" t="s">
        <v>6</v>
      </c>
      <c r="D25" s="13" t="s">
        <v>30</v>
      </c>
      <c r="E25" s="24">
        <v>0.1</v>
      </c>
      <c r="F25" s="21">
        <f t="shared" si="1"/>
        <v>149.9</v>
      </c>
      <c r="G25" s="7" t="s">
        <v>78</v>
      </c>
    </row>
    <row r="26" spans="1:7" x14ac:dyDescent="0.15">
      <c r="A26" s="13">
        <f t="shared" si="3"/>
        <v>22</v>
      </c>
      <c r="B26" s="5" t="s">
        <v>79</v>
      </c>
      <c r="C26" s="13" t="s">
        <v>6</v>
      </c>
      <c r="D26" s="13" t="s">
        <v>80</v>
      </c>
      <c r="E26" s="24">
        <v>1.4</v>
      </c>
      <c r="F26" s="21">
        <f t="shared" si="1"/>
        <v>151.30000000000001</v>
      </c>
      <c r="G26" s="7" t="s">
        <v>81</v>
      </c>
    </row>
    <row r="27" spans="1:7" x14ac:dyDescent="0.15">
      <c r="A27" s="13">
        <f t="shared" si="3"/>
        <v>23</v>
      </c>
      <c r="B27" s="8" t="s">
        <v>37</v>
      </c>
      <c r="C27" s="13" t="s">
        <v>6</v>
      </c>
      <c r="D27" s="13" t="s">
        <v>82</v>
      </c>
      <c r="E27" s="24">
        <v>1.6</v>
      </c>
      <c r="F27" s="21">
        <f t="shared" si="1"/>
        <v>152.9</v>
      </c>
      <c r="G27" s="7"/>
    </row>
    <row r="28" spans="1:7" x14ac:dyDescent="0.15">
      <c r="A28" s="13">
        <f t="shared" si="3"/>
        <v>24</v>
      </c>
      <c r="B28" s="8" t="s">
        <v>42</v>
      </c>
      <c r="C28" s="13" t="s">
        <v>6</v>
      </c>
      <c r="D28" s="13" t="s">
        <v>43</v>
      </c>
      <c r="E28" s="24">
        <v>7.5</v>
      </c>
      <c r="F28" s="21">
        <f t="shared" si="1"/>
        <v>160.4</v>
      </c>
      <c r="G28" s="7" t="s">
        <v>83</v>
      </c>
    </row>
    <row r="29" spans="1:7" x14ac:dyDescent="0.15">
      <c r="A29" s="13">
        <f t="shared" si="3"/>
        <v>25</v>
      </c>
      <c r="B29" s="5" t="s">
        <v>44</v>
      </c>
      <c r="C29" s="13" t="s">
        <v>6</v>
      </c>
      <c r="D29" s="13" t="s">
        <v>20</v>
      </c>
      <c r="E29" s="24">
        <v>8.3000000000000007</v>
      </c>
      <c r="F29" s="21">
        <f t="shared" si="1"/>
        <v>168.70000000000002</v>
      </c>
      <c r="G29" s="7" t="s">
        <v>54</v>
      </c>
    </row>
    <row r="30" spans="1:7" x14ac:dyDescent="0.15">
      <c r="A30" s="13">
        <f t="shared" si="3"/>
        <v>26</v>
      </c>
      <c r="B30" s="5" t="s">
        <v>45</v>
      </c>
      <c r="C30" s="13" t="s">
        <v>23</v>
      </c>
      <c r="D30" s="13" t="s">
        <v>20</v>
      </c>
      <c r="E30" s="24">
        <v>1.1499999999999999</v>
      </c>
      <c r="F30" s="21">
        <f t="shared" si="1"/>
        <v>169.85000000000002</v>
      </c>
      <c r="G30" s="7" t="s">
        <v>32</v>
      </c>
    </row>
    <row r="31" spans="1:7" x14ac:dyDescent="0.15">
      <c r="A31" s="13">
        <f t="shared" si="3"/>
        <v>27</v>
      </c>
      <c r="B31" s="8" t="s">
        <v>24</v>
      </c>
      <c r="C31" s="13" t="s">
        <v>6</v>
      </c>
      <c r="D31" s="13" t="s">
        <v>20</v>
      </c>
      <c r="E31" s="24">
        <v>4.2</v>
      </c>
      <c r="F31" s="21">
        <f t="shared" si="1"/>
        <v>174.05</v>
      </c>
      <c r="G31" s="5" t="s">
        <v>34</v>
      </c>
    </row>
    <row r="32" spans="1:7" x14ac:dyDescent="0.15">
      <c r="A32" s="13">
        <f t="shared" si="3"/>
        <v>28</v>
      </c>
      <c r="B32" s="8" t="s">
        <v>46</v>
      </c>
      <c r="C32" s="13" t="s">
        <v>6</v>
      </c>
      <c r="D32" s="13" t="s">
        <v>20</v>
      </c>
      <c r="E32" s="24">
        <v>8.6999999999999993</v>
      </c>
      <c r="F32" s="21">
        <f t="shared" si="1"/>
        <v>182.75</v>
      </c>
      <c r="G32" s="5" t="s">
        <v>33</v>
      </c>
    </row>
    <row r="33" spans="1:7" x14ac:dyDescent="0.15">
      <c r="A33" s="13">
        <f t="shared" si="3"/>
        <v>29</v>
      </c>
      <c r="B33" s="8" t="s">
        <v>47</v>
      </c>
      <c r="C33" s="13" t="s">
        <v>5</v>
      </c>
      <c r="D33" s="13" t="s">
        <v>85</v>
      </c>
      <c r="E33" s="24">
        <v>12</v>
      </c>
      <c r="F33" s="21">
        <f t="shared" si="1"/>
        <v>194.75</v>
      </c>
      <c r="G33" s="5" t="s">
        <v>84</v>
      </c>
    </row>
    <row r="34" spans="1:7" x14ac:dyDescent="0.15">
      <c r="A34" s="13">
        <f t="shared" si="3"/>
        <v>30</v>
      </c>
      <c r="B34" s="8" t="s">
        <v>86</v>
      </c>
      <c r="C34" s="13" t="s">
        <v>5</v>
      </c>
      <c r="D34" s="13" t="s">
        <v>87</v>
      </c>
      <c r="E34" s="24">
        <v>14.5</v>
      </c>
      <c r="F34" s="21">
        <f t="shared" si="1"/>
        <v>209.25</v>
      </c>
      <c r="G34" s="5" t="s">
        <v>88</v>
      </c>
    </row>
    <row r="35" spans="1:7" x14ac:dyDescent="0.15">
      <c r="A35" s="13">
        <f t="shared" si="3"/>
        <v>31</v>
      </c>
      <c r="B35" s="8" t="s">
        <v>36</v>
      </c>
      <c r="C35" s="13" t="s">
        <v>6</v>
      </c>
      <c r="D35" s="13" t="s">
        <v>7</v>
      </c>
      <c r="E35" s="24">
        <v>1.1000000000000001</v>
      </c>
      <c r="F35" s="21">
        <f t="shared" si="1"/>
        <v>210.35</v>
      </c>
      <c r="G35" s="5" t="s">
        <v>89</v>
      </c>
    </row>
    <row r="36" spans="1:7" x14ac:dyDescent="0.15">
      <c r="A36" s="13">
        <f t="shared" si="3"/>
        <v>32</v>
      </c>
      <c r="B36" s="8" t="s">
        <v>90</v>
      </c>
      <c r="C36" s="13" t="s">
        <v>5</v>
      </c>
      <c r="D36" s="13" t="s">
        <v>114</v>
      </c>
      <c r="E36" s="24">
        <v>1.1000000000000001</v>
      </c>
      <c r="F36" s="21">
        <f t="shared" si="1"/>
        <v>211.45</v>
      </c>
      <c r="G36" s="5" t="s">
        <v>91</v>
      </c>
    </row>
    <row r="37" spans="1:7" x14ac:dyDescent="0.15">
      <c r="A37" s="13">
        <f t="shared" si="3"/>
        <v>33</v>
      </c>
      <c r="B37" s="8" t="s">
        <v>92</v>
      </c>
      <c r="C37" s="13" t="s">
        <v>6</v>
      </c>
      <c r="D37" s="13" t="s">
        <v>48</v>
      </c>
      <c r="E37" s="24">
        <v>2.2999999999999998</v>
      </c>
      <c r="F37" s="21">
        <f t="shared" si="1"/>
        <v>213.75</v>
      </c>
      <c r="G37" s="5" t="s">
        <v>113</v>
      </c>
    </row>
    <row r="38" spans="1:7" x14ac:dyDescent="0.15">
      <c r="A38" s="16">
        <f t="shared" si="3"/>
        <v>34</v>
      </c>
      <c r="B38" s="25" t="s">
        <v>93</v>
      </c>
      <c r="C38" s="16" t="s">
        <v>49</v>
      </c>
      <c r="D38" s="16" t="s">
        <v>98</v>
      </c>
      <c r="E38" s="17">
        <v>61.8</v>
      </c>
      <c r="F38" s="17">
        <f t="shared" si="1"/>
        <v>275.55</v>
      </c>
      <c r="G38" s="9" t="s">
        <v>111</v>
      </c>
    </row>
    <row r="39" spans="1:7" x14ac:dyDescent="0.15">
      <c r="A39" s="13">
        <f t="shared" si="3"/>
        <v>35</v>
      </c>
      <c r="B39" s="8" t="s">
        <v>94</v>
      </c>
      <c r="C39" s="13" t="s">
        <v>6</v>
      </c>
      <c r="D39" s="13" t="s">
        <v>95</v>
      </c>
      <c r="E39" s="24">
        <v>15.4</v>
      </c>
      <c r="F39" s="21">
        <f t="shared" si="1"/>
        <v>290.95</v>
      </c>
      <c r="G39" s="5" t="s">
        <v>96</v>
      </c>
    </row>
    <row r="40" spans="1:7" x14ac:dyDescent="0.15">
      <c r="A40" s="13">
        <f t="shared" si="3"/>
        <v>36</v>
      </c>
      <c r="B40" s="8" t="s">
        <v>100</v>
      </c>
      <c r="C40" s="13" t="s">
        <v>6</v>
      </c>
      <c r="D40" s="13" t="s">
        <v>95</v>
      </c>
      <c r="E40" s="24">
        <v>1.4</v>
      </c>
      <c r="F40" s="21">
        <f t="shared" si="1"/>
        <v>292.34999999999997</v>
      </c>
      <c r="G40" s="5" t="s">
        <v>101</v>
      </c>
    </row>
    <row r="41" spans="1:7" x14ac:dyDescent="0.15">
      <c r="A41" s="13">
        <f t="shared" si="3"/>
        <v>37</v>
      </c>
      <c r="B41" s="8" t="s">
        <v>102</v>
      </c>
      <c r="C41" s="13" t="s">
        <v>6</v>
      </c>
      <c r="D41" s="13" t="s">
        <v>99</v>
      </c>
      <c r="E41" s="24">
        <v>9.5</v>
      </c>
      <c r="F41" s="21">
        <f t="shared" si="1"/>
        <v>301.84999999999997</v>
      </c>
      <c r="G41" s="5"/>
    </row>
    <row r="42" spans="1:7" x14ac:dyDescent="0.15">
      <c r="A42" s="13">
        <f t="shared" si="3"/>
        <v>38</v>
      </c>
      <c r="B42" s="8" t="s">
        <v>103</v>
      </c>
      <c r="C42" s="13" t="s">
        <v>6</v>
      </c>
      <c r="D42" s="13" t="s">
        <v>8</v>
      </c>
      <c r="E42" s="24">
        <v>1.8</v>
      </c>
      <c r="F42" s="21">
        <f t="shared" si="1"/>
        <v>303.64999999999998</v>
      </c>
      <c r="G42" s="5" t="s">
        <v>104</v>
      </c>
    </row>
    <row r="43" spans="1:7" x14ac:dyDescent="0.15">
      <c r="A43" s="13">
        <f t="shared" si="3"/>
        <v>39</v>
      </c>
      <c r="B43" s="5" t="s">
        <v>36</v>
      </c>
      <c r="C43" s="13" t="s">
        <v>6</v>
      </c>
      <c r="D43" s="13" t="s">
        <v>105</v>
      </c>
      <c r="E43" s="24">
        <v>1</v>
      </c>
      <c r="F43" s="21">
        <f t="shared" si="1"/>
        <v>304.64999999999998</v>
      </c>
      <c r="G43" s="5"/>
    </row>
    <row r="44" spans="1:7" x14ac:dyDescent="0.15">
      <c r="A44" s="16">
        <f t="shared" si="3"/>
        <v>40</v>
      </c>
      <c r="B44" s="9" t="s">
        <v>106</v>
      </c>
      <c r="C44" s="16"/>
      <c r="D44" s="16"/>
      <c r="E44" s="17">
        <v>0.1</v>
      </c>
      <c r="F44" s="17">
        <f t="shared" si="1"/>
        <v>304.75</v>
      </c>
      <c r="G44" s="9" t="s">
        <v>110</v>
      </c>
    </row>
  </sheetData>
  <phoneticPr fontId="1"/>
  <pageMargins left="0.19685039370078741" right="0.19685039370078741" top="0.19685039370078741" bottom="0.19685039370078741" header="0" footer="0"/>
  <pageSetup paperSize="9" scale="83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BRM1007埼玉300SAクリスタル</vt:lpstr>
      <vt:lpstr>BRM1007埼玉300SAクリスタル!Print_Area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柳沢宏和</dc:creator>
  <cp:lastModifiedBy>宏和 柳沢</cp:lastModifiedBy>
  <cp:lastPrinted>2012-10-11T02:59:22Z</cp:lastPrinted>
  <dcterms:created xsi:type="dcterms:W3CDTF">1997-01-08T22:48:59Z</dcterms:created>
  <dcterms:modified xsi:type="dcterms:W3CDTF">2023-09-24T07:15:10Z</dcterms:modified>
</cp:coreProperties>
</file>