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80" windowWidth="22220" windowHeight="14660" activeTab="0"/>
  </bookViews>
  <sheets>
    <sheet name="NO.1" sheetId="1" r:id="rId1"/>
    <sheet name="NO.2" sheetId="2" r:id="rId2"/>
    <sheet name="NO.3" sheetId="3" r:id="rId3"/>
    <sheet name="NO.4" sheetId="4" r:id="rId4"/>
    <sheet name="NO.5" sheetId="5" r:id="rId5"/>
  </sheets>
  <definedNames>
    <definedName name="_xlnm.Print_Area" localSheetId="0">'NO.1'!$A$1:$I$32</definedName>
    <definedName name="_xlnm.Print_Area" localSheetId="2">'NO.3'!$A$1:$I$38</definedName>
    <definedName name="_xlnm.Print_Area" localSheetId="3">'NO.4'!$A$1:$I$31</definedName>
    <definedName name="_xlnm.Print_Area" localSheetId="4">'NO.5'!$A$1:$I$31</definedName>
  </definedNames>
  <calcPr fullCalcOnLoad="1"/>
</workbook>
</file>

<file path=xl/sharedStrings.xml><?xml version="1.0" encoding="utf-8"?>
<sst xmlns="http://schemas.openxmlformats.org/spreadsheetml/2006/main" count="440" uniqueCount="345">
  <si>
    <t>県道２５号</t>
  </si>
  <si>
    <t>（距離は参考値）</t>
  </si>
  <si>
    <t>区間距離</t>
  </si>
  <si>
    <t>合計距離</t>
  </si>
  <si>
    <t>備考</t>
  </si>
  <si>
    <t>PC開</t>
  </si>
  <si>
    <t>PC閉</t>
  </si>
  <si>
    <t>※ルートマップを提供しますが、用紙都合上多少見づらい点もあるかと思います。ご自分で使いやすい地図を用意されると良いかと思います。</t>
  </si>
  <si>
    <t>当日はルートマップとこの行程表を必ず持参してください。</t>
  </si>
  <si>
    <t>MAP</t>
  </si>
  <si>
    <t>№</t>
  </si>
  <si>
    <t>ROUTE</t>
  </si>
  <si>
    <t>通過点</t>
  </si>
  <si>
    <t>県道１８号</t>
  </si>
  <si>
    <t>国道３６５号</t>
  </si>
  <si>
    <t>国道８号</t>
  </si>
  <si>
    <t>北方宝江　Ｓ　直進　　</t>
  </si>
  <si>
    <t>濃尾大橋　東詰　Ｓ　右折</t>
  </si>
  <si>
    <t>綾戸口　Ｓ　左直進合流</t>
  </si>
  <si>
    <t>東横町　Ｓ　左折</t>
  </si>
  <si>
    <t>ローソン　木之元インター店</t>
  </si>
  <si>
    <t>岡山一丁目　Ｓ　直進</t>
  </si>
  <si>
    <t>大比田　Ｓ　左折</t>
  </si>
  <si>
    <t>河野　Ｓ　左折</t>
  </si>
  <si>
    <t>ローソン　越前海岸店</t>
  </si>
  <si>
    <t>錦城学園前　三叉路　右折</t>
  </si>
  <si>
    <t>木曽川左岸堤防市道</t>
  </si>
  <si>
    <t>国道２１号</t>
  </si>
  <si>
    <t>国道３６５号　市道</t>
  </si>
  <si>
    <t>国道８号</t>
  </si>
  <si>
    <t>河野海岸有料道路</t>
  </si>
  <si>
    <t>国道３０５号</t>
  </si>
  <si>
    <t>国道３０５号</t>
  </si>
  <si>
    <t>県道１９号</t>
  </si>
  <si>
    <t>県道１０１号</t>
  </si>
  <si>
    <t>ＢＲＭ一宮１００７　１０００km　行程表　No.1</t>
  </si>
  <si>
    <t>ＰＣ−２</t>
  </si>
  <si>
    <t>濃尾大橋　自転車専用道走行　推奨</t>
  </si>
  <si>
    <t>道なり　直進</t>
  </si>
  <si>
    <t>国道標識　常に認識</t>
  </si>
  <si>
    <t>木之本中　Ｓ　右折</t>
  </si>
  <si>
    <t>有料道路へ直進　敦賀からここまで大型車両多し　注意！！</t>
  </si>
  <si>
    <t>自転車感知しない場合有り、ボタンを押してください</t>
  </si>
  <si>
    <t>県道標識　常に認識</t>
  </si>
  <si>
    <t>国道標識　常に認識　ミスコース　ポイント</t>
  </si>
  <si>
    <r>
      <t>一宮光明寺公園　球技場　</t>
    </r>
    <r>
      <rPr>
        <sz val="11"/>
        <color indexed="12"/>
        <rFont val="ＭＳ Ｐゴシック"/>
        <family val="3"/>
      </rPr>
      <t>スタート</t>
    </r>
  </si>
  <si>
    <t>延命地蔵　三叉路　右直進</t>
  </si>
  <si>
    <t>大型車進入規制　ポール有り</t>
  </si>
  <si>
    <t>(9.29改定3版)</t>
  </si>
  <si>
    <t>まえだ旅館前　三叉路　右へ</t>
  </si>
  <si>
    <t>正院小前　Ｓ　右折</t>
  </si>
  <si>
    <t>県道２８７号</t>
  </si>
  <si>
    <t>県道標識　常に認識</t>
  </si>
  <si>
    <t>野々江町　Ｓ　右へ</t>
  </si>
  <si>
    <t>サークルＫ　珠洲中央店</t>
  </si>
  <si>
    <t>能登町松波　Ｓ　右折</t>
  </si>
  <si>
    <t>鵜川駅前　Ｓ　左折</t>
  </si>
  <si>
    <t>国道２４９号</t>
  </si>
  <si>
    <t>国道標識　常に認識</t>
  </si>
  <si>
    <t>穴水　椿荘</t>
  </si>
  <si>
    <t>県道３４号</t>
  </si>
  <si>
    <t>県道標識　常に認識</t>
  </si>
  <si>
    <t>ＰＣ−４</t>
  </si>
  <si>
    <t>ＰＣ−５</t>
  </si>
  <si>
    <t>県道３４号</t>
  </si>
  <si>
    <t>ＢＲＭ一宮１００７　１０００km　行程表　No.2</t>
  </si>
  <si>
    <t>（距離は参考値）</t>
  </si>
  <si>
    <t>長沢町　Ｓ　左直進合流</t>
  </si>
  <si>
    <t>右からの車に注意</t>
  </si>
  <si>
    <t>県道３１号</t>
  </si>
  <si>
    <t>玉　Ｓ　左折</t>
  </si>
  <si>
    <t>国道２１号バイパス</t>
  </si>
  <si>
    <t>Ｒ２１バイパスへ</t>
  </si>
  <si>
    <t>新日和田町　Ｓ　右直進　</t>
  </si>
  <si>
    <t>あみだ橋　西詰　Ｓ　右折</t>
  </si>
  <si>
    <t>道路標識　注意</t>
  </si>
  <si>
    <t>旧市街に入る　手前道路標識左折しない　東横町Ｓまで我慢</t>
  </si>
  <si>
    <t>正面ガソリンスタンド　ミスコース　ポイント　</t>
  </si>
  <si>
    <t>木之本　Ｓ　左折</t>
  </si>
  <si>
    <t>右側ガソリンスタンド　左側電気店</t>
  </si>
  <si>
    <t>ＰＣ−１　</t>
  </si>
  <si>
    <t>疋田　Ｓ　直進</t>
  </si>
  <si>
    <t>三国覚善　Ｓ　右折</t>
  </si>
  <si>
    <t>船津口　Ｓ　左折</t>
  </si>
  <si>
    <t>右前　ローソン三国覚善店</t>
  </si>
  <si>
    <t>大聖寺南町　Ｓ　左折</t>
  </si>
  <si>
    <t>手前に県道標識有り</t>
  </si>
  <si>
    <t>白方町　Ｓ　左折</t>
  </si>
  <si>
    <t>花らっきょう　おみやげ屋有り</t>
  </si>
  <si>
    <t>県道２０号　工事中　迂回路へ</t>
  </si>
  <si>
    <t>県道２０号</t>
  </si>
  <si>
    <t>工事用　迂回路案内　注意</t>
  </si>
  <si>
    <t>城南町西　Ｓ　直進</t>
  </si>
  <si>
    <t>京町　Ｓ　左折</t>
  </si>
  <si>
    <t>京町北　Ｓ　右折</t>
  </si>
  <si>
    <t>県道２５号</t>
  </si>
  <si>
    <t>宮地町南　Ｓ　左折</t>
  </si>
  <si>
    <t>県道２５号へ　左側　タイヤセンターカトウ</t>
  </si>
  <si>
    <t>本部電話：                     （大塚）　　　　　　　　　　　　　　　　　　　事務局電話：                         （小村）</t>
  </si>
  <si>
    <t>橋を渡ってすぐの信号　右折</t>
  </si>
  <si>
    <t>小丸山　Ｓ　直進</t>
  </si>
  <si>
    <t>道なり　直進</t>
  </si>
  <si>
    <t>川原町　Ｓ　直進</t>
  </si>
  <si>
    <t>ここで　国道249号とお別れ　</t>
  </si>
  <si>
    <t>幸町　Ｓ　左折</t>
  </si>
  <si>
    <t>国道１６０号</t>
  </si>
  <si>
    <t>国道標識　常に認識</t>
  </si>
  <si>
    <t>※ルートマップを提供しますが、用紙都合上多少見づらい点もあるかと思います。ご自分で使いやすい地図を用意されると良いかと思います。</t>
  </si>
  <si>
    <t>当日はルートマップとこの行程表を必ず持参してください。</t>
  </si>
  <si>
    <t>国道４１５号</t>
  </si>
  <si>
    <t>県道標識　常に認識　ミスコース　ポイント</t>
  </si>
  <si>
    <t>MAP</t>
  </si>
  <si>
    <t>№</t>
  </si>
  <si>
    <t>通過点</t>
  </si>
  <si>
    <t>ROUTE</t>
  </si>
  <si>
    <t>区間距離</t>
  </si>
  <si>
    <t>合計距離</t>
  </si>
  <si>
    <t>備考</t>
  </si>
  <si>
    <t>PC開</t>
  </si>
  <si>
    <t>PC閉</t>
  </si>
  <si>
    <t>サークルＫ　小松中央店</t>
  </si>
  <si>
    <t>県道１０１号</t>
  </si>
  <si>
    <t>ＰＣ−３　交差点　右前</t>
  </si>
  <si>
    <t>大島町北　Ｓ　右折</t>
  </si>
  <si>
    <t>県道２５号へ</t>
  </si>
  <si>
    <t>根上大成東　Ｓ　左折　　</t>
  </si>
  <si>
    <t>美川大橋詰　Ｓ　左折</t>
  </si>
  <si>
    <t>松本　Ｓ　左直進</t>
  </si>
  <si>
    <t>野本　Ｓ　左直進</t>
  </si>
  <si>
    <t>倉部北　Ｓ　右折</t>
  </si>
  <si>
    <t>専光寺北　Ｓ　左折</t>
  </si>
  <si>
    <t>県道標識　常に認識　ミスコース　ポイント</t>
  </si>
  <si>
    <t>内日角南　Ｓ　左折</t>
  </si>
  <si>
    <t>県道８号</t>
  </si>
  <si>
    <t>高架下　国道159号　内日角北Ｓ　すぐ右折</t>
  </si>
  <si>
    <t>免田　Ｓ　直進</t>
  </si>
  <si>
    <t>国道１５９号</t>
  </si>
  <si>
    <t>ここから　国道249号　ひたすらトレース</t>
  </si>
  <si>
    <t>サークルＫ　千里浜インター店</t>
  </si>
  <si>
    <t>国道２４９号</t>
  </si>
  <si>
    <t>国道２４９号　工事中　迂回路へ</t>
  </si>
  <si>
    <t>国道２４９号</t>
  </si>
  <si>
    <t>工事用　迂回路案内　注意</t>
  </si>
  <si>
    <t>サークルＫ　輪島塚田店</t>
  </si>
  <si>
    <t>通過チェック　国道標識　常に認識</t>
  </si>
  <si>
    <t>大谷町　三叉路　左へ直進</t>
  </si>
  <si>
    <t>国道標識　常に認識</t>
  </si>
  <si>
    <t>禄剛崎　狼煙</t>
  </si>
  <si>
    <t>県道２８号</t>
  </si>
  <si>
    <t>クイズポイント　中部最北端　日の出も日没も観られます</t>
  </si>
  <si>
    <t>広小路　Ｓ　直進</t>
  </si>
  <si>
    <t>県道２４号</t>
  </si>
  <si>
    <t>高岡アルピア</t>
  </si>
  <si>
    <t>国道１５６号</t>
  </si>
  <si>
    <t>ＰＣ−７　仮眠所　大規模健康ランド　足の裏マッサージ有り</t>
  </si>
  <si>
    <t>佐野　Ｓ　右折</t>
  </si>
  <si>
    <t>国道１５６号</t>
  </si>
  <si>
    <t>高岡アルピアから右へ</t>
  </si>
  <si>
    <t>二塚　Ｓ　直進</t>
  </si>
  <si>
    <t>県道５７号</t>
  </si>
  <si>
    <t>道なり直進</t>
  </si>
  <si>
    <t>五歩一　Ｓ　右折</t>
  </si>
  <si>
    <t>県道５８号</t>
  </si>
  <si>
    <t>青井谷　三叉路　左へ</t>
  </si>
  <si>
    <t>国道４７２号</t>
  </si>
  <si>
    <t>小杉カントリー看板有り</t>
  </si>
  <si>
    <t>外輪輪　三叉路　左へ</t>
  </si>
  <si>
    <t>イオン高岡　ピンク色看板有り　この区間　道狭い</t>
  </si>
  <si>
    <t>長沢　Ｓ　直進</t>
  </si>
  <si>
    <t>国道標識　常に認識　長沢前国道３５９号並走　ミスコース　ポイント　</t>
  </si>
  <si>
    <t>福島第三　Ｓ　左折</t>
  </si>
  <si>
    <t>上井田　Ｓ　直進</t>
  </si>
  <si>
    <t>市道</t>
  </si>
  <si>
    <t>井田　三叉路　右へ</t>
  </si>
  <si>
    <t>県道２５号</t>
  </si>
  <si>
    <t>井田　踏切　右へ渡る</t>
  </si>
  <si>
    <t>神通峡　三叉路　右へ</t>
  </si>
  <si>
    <t>県道２５号</t>
  </si>
  <si>
    <t>国道４１号へ</t>
  </si>
  <si>
    <t>上岡本町　Ｓ　左折</t>
  </si>
  <si>
    <t>国道４１号</t>
  </si>
  <si>
    <t>この区間　交通量多し　注意！！</t>
  </si>
  <si>
    <t>松之木町　Ｓ　右折</t>
  </si>
  <si>
    <t>国道１５８号</t>
  </si>
  <si>
    <t>国道標識　常に認識　高山市内　ミスコース　ポイント</t>
  </si>
  <si>
    <t>タイムリー朝日バイパス店前　三叉路　直進</t>
  </si>
  <si>
    <t>国道３６１号</t>
  </si>
  <si>
    <r>
      <t>美女峠　越え　</t>
    </r>
    <r>
      <rPr>
        <sz val="11"/>
        <color indexed="8"/>
        <rFont val="ＭＳ Ｐゴシック"/>
        <family val="3"/>
      </rPr>
      <t>この後補給ポイント無し！！</t>
    </r>
    <r>
      <rPr>
        <sz val="11"/>
        <color indexed="10"/>
        <rFont val="ＭＳ Ｐゴシック"/>
        <family val="3"/>
      </rPr>
      <t>タイムリーにて補給必須</t>
    </r>
    <r>
      <rPr>
        <sz val="11"/>
        <rFont val="ＭＳ Ｐゴシック"/>
        <family val="0"/>
      </rPr>
      <t>　</t>
    </r>
  </si>
  <si>
    <t>秋神ダム　三叉路　右折</t>
  </si>
  <si>
    <t>胡桃島温泉</t>
  </si>
  <si>
    <t>県道４３５号</t>
  </si>
  <si>
    <t>国道３６１号</t>
  </si>
  <si>
    <t>県道４３５号</t>
  </si>
  <si>
    <t>ＰＣ−６　仮眠所　ヨットハーバーから右へ坂を登る　看板注意</t>
  </si>
  <si>
    <t>比良駅前　Ｓ　直進</t>
  </si>
  <si>
    <t>国道へ合流</t>
  </si>
  <si>
    <t>和倉温泉西　Ｓ　県道１号へ直進</t>
  </si>
  <si>
    <t>国道２４９号</t>
  </si>
  <si>
    <t>五叉路　微妙に二股風　気持ち右直進　ミスコース　ポイント</t>
  </si>
  <si>
    <t>桜橋　Ｓ　右折</t>
  </si>
  <si>
    <t>県道１号</t>
  </si>
  <si>
    <t>美濃里山巡り　自転車最適道路　ほぼゴールまで下り基調</t>
  </si>
  <si>
    <t>関市武儀事務所　Ｓ　右折</t>
  </si>
  <si>
    <t>国道４１号</t>
  </si>
  <si>
    <t>国道２５７号</t>
  </si>
  <si>
    <t>県道６３号</t>
  </si>
  <si>
    <t>県道標識　認識　川沿い下りのみ</t>
  </si>
  <si>
    <t>県道８０号</t>
  </si>
  <si>
    <t>ミスコースポイント　区間距離注意！！</t>
  </si>
  <si>
    <t>複雑　ミスコースポイント　区間距離注意！！</t>
  </si>
  <si>
    <t>ＰＣ−８　仮眠所　温泉有り　爆睡可　野麦峠に向けリセット</t>
  </si>
  <si>
    <t>高橋大橋　三叉路　左折</t>
  </si>
  <si>
    <t>この後　登攀路　</t>
  </si>
  <si>
    <t>野麦峠　直進</t>
  </si>
  <si>
    <t>県道３９号</t>
  </si>
  <si>
    <r>
      <t>クイズポイント　最大難所</t>
    </r>
    <r>
      <rPr>
        <sz val="11"/>
        <rFont val="ＭＳ Ｐゴシック"/>
        <family val="0"/>
      </rPr>
      <t>　女工哀史のお助け小屋　夜間閉鎖　</t>
    </r>
  </si>
  <si>
    <t>曽倉Ａコープ前　三叉路　右折</t>
  </si>
  <si>
    <r>
      <t>急勾配　ダウンヒル注意！！</t>
    </r>
    <r>
      <rPr>
        <sz val="11"/>
        <color indexed="10"/>
        <rFont val="ＭＳ Ｐゴシック"/>
        <family val="3"/>
      </rPr>
      <t>低温対策必須</t>
    </r>
  </si>
  <si>
    <t>薮原　Ｓ　右折</t>
  </si>
  <si>
    <t>県道２６号</t>
  </si>
  <si>
    <r>
      <t>途中境峠まで4.5ｋ登りその後17ｋ下り　</t>
    </r>
    <r>
      <rPr>
        <sz val="11"/>
        <color indexed="10"/>
        <rFont val="ＭＳ Ｐゴシック"/>
        <family val="3"/>
      </rPr>
      <t>低温対策必須</t>
    </r>
  </si>
  <si>
    <t>山吹橋　Ｓ　右折</t>
  </si>
  <si>
    <t>国道１９号</t>
  </si>
  <si>
    <t>原野　三叉路　右折</t>
  </si>
  <si>
    <t>県道２５９・２６７号</t>
  </si>
  <si>
    <t>県道標識　常に認識</t>
  </si>
  <si>
    <t>関町　Ｓ　右折</t>
  </si>
  <si>
    <t>行人橋　Ｓ　直進</t>
  </si>
  <si>
    <t>国道３６１号</t>
  </si>
  <si>
    <t>国道標識　常に認識</t>
  </si>
  <si>
    <t>鳥居　三叉路　右折</t>
  </si>
  <si>
    <t>県道４６１号</t>
  </si>
  <si>
    <t>大又口　Ｓ　右折</t>
  </si>
  <si>
    <t>国道１９号</t>
  </si>
  <si>
    <t>部分的に　対岸サブルート有り複雑　但し交通量少ない</t>
  </si>
  <si>
    <t>坂下　Ｓ　直進　橋渡って　右へ</t>
  </si>
  <si>
    <t>国道２５６号</t>
  </si>
  <si>
    <t>県道３号へ</t>
  </si>
  <si>
    <t>中津川北消防署前　三叉路　右折</t>
  </si>
  <si>
    <t>県道３号</t>
  </si>
  <si>
    <t>※ルートマップを提供しますが、用紙都合上多少見づらい点もあるかと思います。ご自分で使いやすい地図を用意されると良いかと思います。</t>
  </si>
  <si>
    <t>当日はルートマップとこの行程表を必ず持参してください。</t>
  </si>
  <si>
    <t>国道標識　常に認識　ミスコース　ポイント</t>
  </si>
  <si>
    <t>ＢＲＭ一宮１００７　１０００km　行程表　No.3</t>
  </si>
  <si>
    <t>ROUTE</t>
  </si>
  <si>
    <t>PC開</t>
  </si>
  <si>
    <t>PC閉</t>
  </si>
  <si>
    <t>中央町　Ｓ　右折</t>
  </si>
  <si>
    <t>国道４１５号</t>
  </si>
  <si>
    <t>矢田　Ｓ　右折</t>
  </si>
  <si>
    <t>米島　Ｓ　直進</t>
  </si>
  <si>
    <t>県道２４号へ</t>
  </si>
  <si>
    <r>
      <t>通過チェック</t>
    </r>
    <r>
      <rPr>
        <sz val="11"/>
        <rFont val="ＭＳ Ｐゴシック"/>
        <family val="0"/>
      </rPr>
      <t>　</t>
    </r>
  </si>
  <si>
    <t>関局前　Ｓ　左折</t>
  </si>
  <si>
    <t>県道２８１号・市道</t>
  </si>
  <si>
    <t>梅ヶ枝町　Ｓ　右折</t>
  </si>
  <si>
    <t>国道２４８号</t>
  </si>
  <si>
    <t>右前　ガソリンスタンド有り</t>
  </si>
  <si>
    <t>パチンコ店　三叉路　左折</t>
  </si>
  <si>
    <t>手前　コンビニ有り</t>
  </si>
  <si>
    <t>岩坂トンネル　直進</t>
  </si>
  <si>
    <t>最後の登り</t>
  </si>
  <si>
    <t>鵜沼中央クリニック看板　Ｓ　左折</t>
  </si>
  <si>
    <r>
      <t>複雑　</t>
    </r>
    <r>
      <rPr>
        <sz val="11"/>
        <color indexed="10"/>
        <rFont val="ＭＳ Ｐゴシック"/>
        <family val="3"/>
      </rPr>
      <t>ミスコースポイント</t>
    </r>
    <r>
      <rPr>
        <sz val="11"/>
        <rFont val="ＭＳ Ｐゴシック"/>
        <family val="0"/>
      </rPr>
      <t>　区間距離注意！！少し前にサークルｋ</t>
    </r>
  </si>
  <si>
    <t>ＢＲＭ一宮１００７　１０００km　行程表　No.4</t>
  </si>
  <si>
    <t>（距離は参考値）</t>
  </si>
  <si>
    <t>MAP</t>
  </si>
  <si>
    <t>№</t>
  </si>
  <si>
    <t>通過点</t>
  </si>
  <si>
    <t>区間距離</t>
  </si>
  <si>
    <t>合計距離</t>
  </si>
  <si>
    <t>備考</t>
  </si>
  <si>
    <t>PC開</t>
  </si>
  <si>
    <t>PC閉</t>
  </si>
  <si>
    <t>タイムリー付知町店</t>
  </si>
  <si>
    <t>国道２５６号</t>
  </si>
  <si>
    <t>ＰＣ−９</t>
  </si>
  <si>
    <t>万賀　Ｓ　直進</t>
  </si>
  <si>
    <t>小川　Ｓ　左直進</t>
  </si>
  <si>
    <t>国道２５７号</t>
  </si>
  <si>
    <t>微妙にアップダウン有り</t>
  </si>
  <si>
    <t>タイムリー下呂森店</t>
  </si>
  <si>
    <t>県道４４０号</t>
  </si>
  <si>
    <t>ＰＣ−１０　近くの旅館会館　足湯有り　２４Ｈ　無料</t>
  </si>
  <si>
    <t>下呂大橋　左折</t>
  </si>
  <si>
    <t>市道</t>
  </si>
  <si>
    <r>
      <t>橋の下　</t>
    </r>
    <r>
      <rPr>
        <sz val="11"/>
        <color indexed="10"/>
        <rFont val="ＭＳ Ｐゴシック"/>
        <family val="3"/>
      </rPr>
      <t>２４Ｈ無料混浴大露天風呂有り</t>
    </r>
    <r>
      <rPr>
        <sz val="11"/>
        <rFont val="ＭＳ Ｐゴシック"/>
        <family val="0"/>
      </rPr>
      <t>　女性陣の奮闘を望みます</t>
    </r>
  </si>
  <si>
    <t>下呂駅　三叉路　右折</t>
  </si>
  <si>
    <t>下呂大橋　西詰　右折</t>
  </si>
  <si>
    <t>益田橋東詰　左折</t>
  </si>
  <si>
    <t>タイムリー萩原中央店</t>
  </si>
  <si>
    <t>通過チェック　この後夜間補給ポイント　無し！！　補給必須</t>
  </si>
  <si>
    <t>朝霧橋　Ｓ　左折</t>
  </si>
  <si>
    <t>新日和田トンネル西詰　左折</t>
  </si>
  <si>
    <t>馬瀬大野　三叉路　直進</t>
  </si>
  <si>
    <t>道路標識　確認　ミスコース　ポイント</t>
  </si>
  <si>
    <t>宮上　三叉路　直進</t>
  </si>
  <si>
    <t>県道８６号</t>
  </si>
  <si>
    <t>ダムサイト　標高差無し　深夜は鹿に注意</t>
  </si>
  <si>
    <t>中戸川　三叉路　右折</t>
  </si>
  <si>
    <t>国道２５６号</t>
  </si>
  <si>
    <t>上之保　三叉路　直進</t>
  </si>
  <si>
    <t>県道８５号</t>
  </si>
  <si>
    <t>ＢＲＭ一宮１００７　１０００km　行程表　No.5</t>
  </si>
  <si>
    <t>ROUTE</t>
  </si>
  <si>
    <t>苧ヶ瀬池北薬王院交差点　右折</t>
  </si>
  <si>
    <t>複雑　ミスコースポイント　信号無し　区間距離注意！！</t>
  </si>
  <si>
    <t>苧ヶ瀬池南端　Ｓ　変形四叉路　右直進</t>
  </si>
  <si>
    <t>道なり直進しない！！　ミスコース　ポイント</t>
  </si>
  <si>
    <t>鵜沼大伊木町　Ｓ　右折</t>
  </si>
  <si>
    <t>黄色い看板有り</t>
  </si>
  <si>
    <t>前渡不動バス停　三叉路　右へ降りる</t>
  </si>
  <si>
    <t>県道９５号</t>
  </si>
  <si>
    <t>県道標識　認識　ミスコース　ポイント</t>
  </si>
  <si>
    <t>前渡西町　三叉路　左へ</t>
  </si>
  <si>
    <t>羽田自転車店有り　ミスコース　ポイント</t>
  </si>
  <si>
    <t>釣り堀　喜水園　Ｓ　左折</t>
  </si>
  <si>
    <t>県道９５号</t>
  </si>
  <si>
    <t>堤防登り口　右へ</t>
  </si>
  <si>
    <t>自動車販売店有り　堤防横断　走行注意！！</t>
  </si>
  <si>
    <t>堤防米野　Ｓ　左折</t>
  </si>
  <si>
    <r>
      <t>米野信号手前　堤防へ登ってから200ｍ交通多し　注意</t>
    </r>
    <r>
      <rPr>
        <b/>
        <sz val="11"/>
        <rFont val="ＭＳ Ｐゴシック"/>
        <family val="0"/>
      </rPr>
      <t>！！</t>
    </r>
  </si>
  <si>
    <t>河川環境楽園　東口　Ｓ　右折</t>
  </si>
  <si>
    <t>県道９３号</t>
  </si>
  <si>
    <t>ツインアーチパーク　公園内道路　通過</t>
  </si>
  <si>
    <t>県道９３号</t>
  </si>
  <si>
    <t>公園内　道路走行</t>
  </si>
  <si>
    <t>一宮光明寺　球技場　ゴール</t>
  </si>
  <si>
    <r>
      <t>ゴール　</t>
    </r>
    <r>
      <rPr>
        <b/>
        <sz val="11"/>
        <color indexed="8"/>
        <rFont val="ＭＳ Ｐゴシック"/>
        <family val="3"/>
      </rPr>
      <t>ゴール地近く　仮眠所有り</t>
    </r>
  </si>
  <si>
    <t>県道標識　認識　川沿い下りのみ</t>
  </si>
  <si>
    <t>殿村　Ｓ　右折</t>
  </si>
  <si>
    <t>県道５８号</t>
  </si>
  <si>
    <t>道路標識　三叉路　右折</t>
  </si>
  <si>
    <t>最後の峠　見坂峠（４ｋ位）越え　信号無し　ミスコース　ポイント</t>
  </si>
  <si>
    <t>広岡町　Ｓ　左折</t>
  </si>
  <si>
    <t>県道８０号</t>
  </si>
  <si>
    <t>ミスコースポイント　区間距離注意！！</t>
  </si>
  <si>
    <t>米屋町　Ｓ　左折</t>
  </si>
  <si>
    <t>県道２８１号</t>
  </si>
  <si>
    <t>松森　Ｓ　三叉路直進</t>
  </si>
  <si>
    <t>県道２８１号</t>
  </si>
  <si>
    <t>下有知追分　Ｓ　左折</t>
  </si>
  <si>
    <t>国道１５６号</t>
  </si>
  <si>
    <t>東海北陸道高架下通過</t>
  </si>
  <si>
    <t>ファミリーマート　下有知店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</si>
</sst>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;[Red]\(0.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0" fontId="0" fillId="3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2" fontId="0" fillId="2" borderId="1" xfId="0" applyNumberFormat="1" applyFill="1" applyBorder="1" applyAlignment="1">
      <alignment horizontal="center" vertical="center"/>
    </xf>
    <xf numFmtId="22" fontId="0" fillId="3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20" fontId="0" fillId="0" borderId="1" xfId="0" applyNumberFormat="1" applyFill="1" applyBorder="1" applyAlignment="1" quotePrefix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22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0" fontId="0" fillId="2" borderId="2" xfId="0" applyNumberFormat="1" applyFill="1" applyBorder="1" applyAlignment="1">
      <alignment horizontal="center" vertical="center"/>
    </xf>
    <xf numFmtId="22" fontId="8" fillId="3" borderId="3" xfId="0" applyNumberFormat="1" applyFont="1" applyFill="1" applyBorder="1" applyAlignment="1">
      <alignment horizontal="center" vertical="center"/>
    </xf>
    <xf numFmtId="22" fontId="8" fillId="3" borderId="1" xfId="0" applyNumberFormat="1" applyFont="1" applyFill="1" applyBorder="1" applyAlignment="1">
      <alignment horizontal="center" vertical="center"/>
    </xf>
    <xf numFmtId="22" fontId="8" fillId="0" borderId="3" xfId="0" applyNumberFormat="1" applyFont="1" applyFill="1" applyBorder="1" applyAlignment="1">
      <alignment horizontal="center" vertical="center"/>
    </xf>
    <xf numFmtId="22" fontId="8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75" workbookViewId="0" topLeftCell="A1">
      <selection activeCell="A1" sqref="A1:B1"/>
    </sheetView>
  </sheetViews>
  <sheetFormatPr defaultColWidth="11.00390625" defaultRowHeight="13.5"/>
  <cols>
    <col min="1" max="1" width="6.125" style="10" customWidth="1"/>
    <col min="2" max="2" width="6.125" style="17" customWidth="1"/>
    <col min="3" max="3" width="53.75390625" style="19" customWidth="1"/>
    <col min="4" max="4" width="20.75390625" style="19" customWidth="1"/>
    <col min="5" max="6" width="9.125" style="20" customWidth="1"/>
    <col min="7" max="7" width="60.75390625" style="20" customWidth="1"/>
    <col min="8" max="9" width="16.75390625" style="0" customWidth="1"/>
    <col min="10" max="16384" width="8.75390625" style="0" customWidth="1"/>
  </cols>
  <sheetData>
    <row r="1" spans="1:9" ht="35.25" customHeight="1">
      <c r="A1" s="70" t="s">
        <v>48</v>
      </c>
      <c r="B1" s="70"/>
      <c r="C1" s="68" t="s">
        <v>35</v>
      </c>
      <c r="D1" s="68"/>
      <c r="E1" s="2" t="s">
        <v>1</v>
      </c>
      <c r="F1" s="3"/>
      <c r="G1" s="4" t="s">
        <v>98</v>
      </c>
      <c r="H1" s="5"/>
      <c r="I1" s="5"/>
    </row>
    <row r="2" spans="1:9" s="10" customFormat="1" ht="19.5" customHeight="1">
      <c r="A2" s="6" t="s">
        <v>9</v>
      </c>
      <c r="B2" s="7" t="s">
        <v>10</v>
      </c>
      <c r="C2" s="8" t="s">
        <v>12</v>
      </c>
      <c r="D2" s="8" t="s">
        <v>11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</row>
    <row r="3" spans="1:9" s="27" customFormat="1" ht="21.75" customHeight="1">
      <c r="A3" s="41">
        <v>1</v>
      </c>
      <c r="B3" s="22">
        <v>1</v>
      </c>
      <c r="C3" s="23" t="s">
        <v>45</v>
      </c>
      <c r="D3" s="35"/>
      <c r="E3" s="29">
        <v>0</v>
      </c>
      <c r="F3" s="24">
        <v>0</v>
      </c>
      <c r="G3" s="25"/>
      <c r="H3" s="40">
        <v>0.9166666666666666</v>
      </c>
      <c r="I3" s="40">
        <v>0.9583333333333334</v>
      </c>
    </row>
    <row r="4" spans="1:9" ht="21.75" customHeight="1">
      <c r="A4" s="42">
        <v>1</v>
      </c>
      <c r="B4" s="7">
        <v>2</v>
      </c>
      <c r="C4" s="11" t="s">
        <v>16</v>
      </c>
      <c r="D4" s="37" t="s">
        <v>26</v>
      </c>
      <c r="E4" s="30">
        <v>3.1</v>
      </c>
      <c r="F4" s="12">
        <v>3.1</v>
      </c>
      <c r="G4" s="13"/>
      <c r="H4" s="7"/>
      <c r="I4" s="7"/>
    </row>
    <row r="5" spans="1:9" s="27" customFormat="1" ht="21.75" customHeight="1">
      <c r="A5" s="41">
        <v>1</v>
      </c>
      <c r="B5" s="22">
        <v>3</v>
      </c>
      <c r="C5" s="23" t="s">
        <v>46</v>
      </c>
      <c r="D5" s="35" t="s">
        <v>26</v>
      </c>
      <c r="E5" s="29">
        <v>5.1</v>
      </c>
      <c r="F5" s="24">
        <v>8.2</v>
      </c>
      <c r="G5" s="25" t="s">
        <v>47</v>
      </c>
      <c r="H5" s="22"/>
      <c r="I5" s="22"/>
    </row>
    <row r="6" spans="1:9" s="34" customFormat="1" ht="21.75" customHeight="1">
      <c r="A6" s="43">
        <v>1</v>
      </c>
      <c r="B6" s="9">
        <v>4</v>
      </c>
      <c r="C6" s="14" t="s">
        <v>17</v>
      </c>
      <c r="D6" s="36" t="s">
        <v>26</v>
      </c>
      <c r="E6" s="31">
        <f>SUM(F6-F4)</f>
        <v>6.300000000000001</v>
      </c>
      <c r="F6" s="33">
        <v>9.4</v>
      </c>
      <c r="G6" s="36" t="s">
        <v>37</v>
      </c>
      <c r="H6" s="9"/>
      <c r="I6" s="9"/>
    </row>
    <row r="7" spans="1:9" s="27" customFormat="1" ht="21.75" customHeight="1">
      <c r="A7" s="41">
        <v>1</v>
      </c>
      <c r="B7" s="22">
        <v>5</v>
      </c>
      <c r="C7" s="23" t="s">
        <v>67</v>
      </c>
      <c r="D7" s="35" t="s">
        <v>13</v>
      </c>
      <c r="E7" s="29">
        <f>SUM(F7-F6)</f>
        <v>10.700000000000001</v>
      </c>
      <c r="F7" s="24">
        <v>20.1</v>
      </c>
      <c r="G7" s="35" t="s">
        <v>68</v>
      </c>
      <c r="H7" s="22"/>
      <c r="I7" s="22"/>
    </row>
    <row r="8" spans="1:9" s="34" customFormat="1" ht="21.75" customHeight="1">
      <c r="A8" s="43">
        <v>1</v>
      </c>
      <c r="B8" s="9">
        <v>6</v>
      </c>
      <c r="C8" s="14" t="s">
        <v>18</v>
      </c>
      <c r="D8" s="36" t="s">
        <v>69</v>
      </c>
      <c r="E8" s="31">
        <v>7.3</v>
      </c>
      <c r="F8" s="33">
        <v>27.4</v>
      </c>
      <c r="G8" s="15" t="s">
        <v>38</v>
      </c>
      <c r="H8" s="9"/>
      <c r="I8" s="9"/>
    </row>
    <row r="9" spans="1:9" s="27" customFormat="1" ht="21.75" customHeight="1">
      <c r="A9" s="41">
        <v>1</v>
      </c>
      <c r="B9" s="22">
        <v>7</v>
      </c>
      <c r="C9" s="23" t="s">
        <v>73</v>
      </c>
      <c r="D9" s="35" t="s">
        <v>27</v>
      </c>
      <c r="E9" s="29">
        <v>4.9</v>
      </c>
      <c r="F9" s="24">
        <v>32.3</v>
      </c>
      <c r="G9" s="25" t="s">
        <v>72</v>
      </c>
      <c r="H9" s="22"/>
      <c r="I9" s="22"/>
    </row>
    <row r="10" spans="1:9" s="34" customFormat="1" ht="21.75" customHeight="1">
      <c r="A10" s="43">
        <v>2</v>
      </c>
      <c r="B10" s="9">
        <v>8</v>
      </c>
      <c r="C10" s="14" t="s">
        <v>70</v>
      </c>
      <c r="D10" s="36" t="s">
        <v>71</v>
      </c>
      <c r="E10" s="31">
        <v>5.9</v>
      </c>
      <c r="F10" s="33">
        <v>38.2</v>
      </c>
      <c r="G10" s="15"/>
      <c r="H10" s="9"/>
      <c r="I10" s="9"/>
    </row>
    <row r="11" spans="1:9" s="27" customFormat="1" ht="21.75" customHeight="1">
      <c r="A11" s="41">
        <v>2</v>
      </c>
      <c r="B11" s="22">
        <v>9</v>
      </c>
      <c r="C11" s="23" t="s">
        <v>74</v>
      </c>
      <c r="D11" s="35" t="s">
        <v>14</v>
      </c>
      <c r="E11" s="29">
        <v>24.1</v>
      </c>
      <c r="F11" s="24">
        <v>62.3</v>
      </c>
      <c r="G11" s="25" t="s">
        <v>75</v>
      </c>
      <c r="H11" s="22"/>
      <c r="I11" s="22"/>
    </row>
    <row r="12" spans="1:9" s="34" customFormat="1" ht="21.75" customHeight="1">
      <c r="A12" s="43">
        <v>2</v>
      </c>
      <c r="B12" s="9">
        <v>10</v>
      </c>
      <c r="C12" s="21" t="s">
        <v>19</v>
      </c>
      <c r="D12" s="36" t="s">
        <v>14</v>
      </c>
      <c r="E12" s="31">
        <v>4.1</v>
      </c>
      <c r="F12" s="33">
        <v>66.4</v>
      </c>
      <c r="G12" s="14" t="s">
        <v>76</v>
      </c>
      <c r="H12" s="16"/>
      <c r="I12" s="16"/>
    </row>
    <row r="13" spans="1:9" s="27" customFormat="1" ht="21.75" customHeight="1">
      <c r="A13" s="41">
        <v>2</v>
      </c>
      <c r="B13" s="22">
        <v>11</v>
      </c>
      <c r="C13" s="23" t="s">
        <v>40</v>
      </c>
      <c r="D13" s="35" t="s">
        <v>28</v>
      </c>
      <c r="E13" s="29">
        <f aca="true" t="shared" si="0" ref="E13:E30">SUM(F13-F12)</f>
        <v>0.6999999999999886</v>
      </c>
      <c r="F13" s="24">
        <v>67.1</v>
      </c>
      <c r="G13" s="25" t="s">
        <v>77</v>
      </c>
      <c r="H13" s="26"/>
      <c r="I13" s="26"/>
    </row>
    <row r="14" spans="1:9" s="34" customFormat="1" ht="21.75" customHeight="1">
      <c r="A14" s="43">
        <v>2</v>
      </c>
      <c r="B14" s="9">
        <v>12</v>
      </c>
      <c r="C14" s="14" t="s">
        <v>78</v>
      </c>
      <c r="D14" s="36" t="s">
        <v>15</v>
      </c>
      <c r="E14" s="31">
        <v>0.4</v>
      </c>
      <c r="F14" s="33">
        <v>67.5</v>
      </c>
      <c r="G14" s="15" t="s">
        <v>79</v>
      </c>
      <c r="H14" s="16"/>
      <c r="I14" s="16"/>
    </row>
    <row r="15" spans="1:9" s="27" customFormat="1" ht="21.75" customHeight="1">
      <c r="A15" s="41">
        <v>2</v>
      </c>
      <c r="B15" s="22">
        <v>13</v>
      </c>
      <c r="C15" s="28" t="s">
        <v>20</v>
      </c>
      <c r="D15" s="35" t="s">
        <v>15</v>
      </c>
      <c r="E15" s="29">
        <f>SUM(F15-F13)</f>
        <v>1.2000000000000028</v>
      </c>
      <c r="F15" s="24">
        <v>68.3</v>
      </c>
      <c r="G15" s="39" t="s">
        <v>80</v>
      </c>
      <c r="H15" s="45">
        <v>38633</v>
      </c>
      <c r="I15" s="45">
        <v>38633.10555555556</v>
      </c>
    </row>
    <row r="16" spans="1:9" s="34" customFormat="1" ht="21.75" customHeight="1">
      <c r="A16" s="43">
        <v>3</v>
      </c>
      <c r="B16" s="9">
        <v>14</v>
      </c>
      <c r="C16" s="21" t="s">
        <v>81</v>
      </c>
      <c r="D16" s="36" t="s">
        <v>29</v>
      </c>
      <c r="E16" s="31">
        <f t="shared" si="0"/>
        <v>19.200000000000003</v>
      </c>
      <c r="F16" s="33">
        <v>87.5</v>
      </c>
      <c r="G16" s="14" t="s">
        <v>39</v>
      </c>
      <c r="H16" s="16"/>
      <c r="I16" s="16"/>
    </row>
    <row r="17" spans="1:9" s="27" customFormat="1" ht="21.75" customHeight="1">
      <c r="A17" s="41">
        <v>3</v>
      </c>
      <c r="B17" s="22">
        <v>15</v>
      </c>
      <c r="C17" s="23" t="s">
        <v>21</v>
      </c>
      <c r="D17" s="35" t="s">
        <v>29</v>
      </c>
      <c r="E17" s="29">
        <f t="shared" si="0"/>
        <v>4.599999999999994</v>
      </c>
      <c r="F17" s="24">
        <v>92.1</v>
      </c>
      <c r="G17" s="23" t="s">
        <v>39</v>
      </c>
      <c r="H17" s="44"/>
      <c r="I17" s="44"/>
    </row>
    <row r="18" spans="1:9" s="34" customFormat="1" ht="21.75" customHeight="1">
      <c r="A18" s="43">
        <v>3</v>
      </c>
      <c r="B18" s="9">
        <v>16</v>
      </c>
      <c r="C18" s="14" t="s">
        <v>22</v>
      </c>
      <c r="D18" s="36" t="s">
        <v>29</v>
      </c>
      <c r="E18" s="31">
        <f t="shared" si="0"/>
        <v>14.700000000000003</v>
      </c>
      <c r="F18" s="33">
        <v>106.8</v>
      </c>
      <c r="G18" s="15" t="s">
        <v>41</v>
      </c>
      <c r="H18" s="9"/>
      <c r="I18" s="9"/>
    </row>
    <row r="19" spans="1:9" s="27" customFormat="1" ht="21.75" customHeight="1">
      <c r="A19" s="41">
        <v>4</v>
      </c>
      <c r="B19" s="22">
        <v>17</v>
      </c>
      <c r="C19" s="23" t="s">
        <v>23</v>
      </c>
      <c r="D19" s="35" t="s">
        <v>30</v>
      </c>
      <c r="E19" s="29">
        <f t="shared" si="0"/>
        <v>9.600000000000009</v>
      </c>
      <c r="F19" s="24">
        <v>116.4</v>
      </c>
      <c r="G19" s="25" t="s">
        <v>42</v>
      </c>
      <c r="H19" s="22"/>
      <c r="I19" s="22"/>
    </row>
    <row r="20" spans="1:9" s="34" customFormat="1" ht="21.75" customHeight="1">
      <c r="A20" s="43">
        <v>4</v>
      </c>
      <c r="B20" s="9">
        <v>18</v>
      </c>
      <c r="C20" s="14" t="s">
        <v>24</v>
      </c>
      <c r="D20" s="36" t="s">
        <v>32</v>
      </c>
      <c r="E20" s="31">
        <f t="shared" si="0"/>
        <v>16.69999999999999</v>
      </c>
      <c r="F20" s="33">
        <v>133.1</v>
      </c>
      <c r="G20" s="38" t="s">
        <v>36</v>
      </c>
      <c r="H20" s="40">
        <v>0.0798611111111111</v>
      </c>
      <c r="I20" s="40">
        <v>0.28611111111111115</v>
      </c>
    </row>
    <row r="21" spans="1:9" s="27" customFormat="1" ht="21.75" customHeight="1">
      <c r="A21" s="41">
        <v>5</v>
      </c>
      <c r="B21" s="22">
        <v>19</v>
      </c>
      <c r="C21" s="23" t="s">
        <v>87</v>
      </c>
      <c r="D21" s="35" t="s">
        <v>31</v>
      </c>
      <c r="E21" s="29">
        <f t="shared" si="0"/>
        <v>32.80000000000001</v>
      </c>
      <c r="F21" s="24">
        <v>165.9</v>
      </c>
      <c r="G21" s="23" t="s">
        <v>88</v>
      </c>
      <c r="H21" s="26"/>
      <c r="I21" s="26"/>
    </row>
    <row r="22" spans="1:9" s="34" customFormat="1" ht="21.75" customHeight="1">
      <c r="A22" s="43">
        <v>5</v>
      </c>
      <c r="B22" s="9">
        <v>20</v>
      </c>
      <c r="C22" s="14" t="s">
        <v>82</v>
      </c>
      <c r="D22" s="36" t="s">
        <v>31</v>
      </c>
      <c r="E22" s="31">
        <v>9.3</v>
      </c>
      <c r="F22" s="33">
        <v>175.2</v>
      </c>
      <c r="G22" s="14" t="s">
        <v>84</v>
      </c>
      <c r="H22" s="16"/>
      <c r="I22" s="16"/>
    </row>
    <row r="23" spans="1:9" s="27" customFormat="1" ht="21.75" customHeight="1">
      <c r="A23" s="41">
        <v>6</v>
      </c>
      <c r="B23" s="22">
        <v>21</v>
      </c>
      <c r="C23" s="23" t="s">
        <v>83</v>
      </c>
      <c r="D23" s="35" t="s">
        <v>31</v>
      </c>
      <c r="E23" s="29">
        <v>3.4</v>
      </c>
      <c r="F23" s="24">
        <v>178.6</v>
      </c>
      <c r="G23" s="23"/>
      <c r="H23" s="26"/>
      <c r="I23" s="26"/>
    </row>
    <row r="24" spans="1:9" s="34" customFormat="1" ht="21.75" customHeight="1">
      <c r="A24" s="43">
        <v>6</v>
      </c>
      <c r="B24" s="9">
        <v>22</v>
      </c>
      <c r="C24" s="14" t="s">
        <v>85</v>
      </c>
      <c r="D24" s="36" t="s">
        <v>31</v>
      </c>
      <c r="E24" s="31">
        <v>16.4</v>
      </c>
      <c r="F24" s="33">
        <v>195</v>
      </c>
      <c r="G24" s="14" t="s">
        <v>44</v>
      </c>
      <c r="H24" s="16"/>
      <c r="I24" s="16"/>
    </row>
    <row r="25" spans="1:9" s="27" customFormat="1" ht="21.75" customHeight="1">
      <c r="A25" s="41">
        <v>6</v>
      </c>
      <c r="B25" s="22">
        <v>23</v>
      </c>
      <c r="C25" s="23" t="s">
        <v>25</v>
      </c>
      <c r="D25" s="35" t="s">
        <v>33</v>
      </c>
      <c r="E25" s="29">
        <f t="shared" si="0"/>
        <v>2.9000000000000057</v>
      </c>
      <c r="F25" s="24">
        <v>197.9</v>
      </c>
      <c r="G25" s="23" t="s">
        <v>86</v>
      </c>
      <c r="H25" s="22"/>
      <c r="I25" s="22"/>
    </row>
    <row r="26" spans="1:9" s="34" customFormat="1" ht="21.75" customHeight="1">
      <c r="A26" s="43">
        <v>6</v>
      </c>
      <c r="B26" s="9">
        <v>24</v>
      </c>
      <c r="C26" s="14" t="s">
        <v>89</v>
      </c>
      <c r="D26" s="36" t="s">
        <v>90</v>
      </c>
      <c r="E26" s="31">
        <f t="shared" si="0"/>
        <v>0.799999999999983</v>
      </c>
      <c r="F26" s="33">
        <v>198.7</v>
      </c>
      <c r="G26" s="14" t="s">
        <v>91</v>
      </c>
      <c r="H26" s="9"/>
      <c r="I26" s="9"/>
    </row>
    <row r="27" spans="1:9" s="27" customFormat="1" ht="21.75" customHeight="1">
      <c r="A27" s="41">
        <v>6</v>
      </c>
      <c r="B27" s="22">
        <v>25</v>
      </c>
      <c r="C27" s="23" t="s">
        <v>96</v>
      </c>
      <c r="D27" s="35" t="s">
        <v>90</v>
      </c>
      <c r="E27" s="29">
        <f t="shared" si="0"/>
        <v>2.5</v>
      </c>
      <c r="F27" s="24">
        <v>201.2</v>
      </c>
      <c r="G27" s="23" t="s">
        <v>43</v>
      </c>
      <c r="H27" s="22"/>
      <c r="I27" s="22"/>
    </row>
    <row r="28" spans="1:9" s="34" customFormat="1" ht="21.75" customHeight="1">
      <c r="A28" s="43">
        <v>6</v>
      </c>
      <c r="B28" s="9">
        <v>26</v>
      </c>
      <c r="C28" s="14" t="s">
        <v>92</v>
      </c>
      <c r="D28" s="36" t="s">
        <v>90</v>
      </c>
      <c r="E28" s="31">
        <f t="shared" si="0"/>
        <v>11.700000000000017</v>
      </c>
      <c r="F28" s="33">
        <v>212.9</v>
      </c>
      <c r="G28" s="14" t="s">
        <v>97</v>
      </c>
      <c r="H28" s="9"/>
      <c r="I28" s="9"/>
    </row>
    <row r="29" spans="1:9" s="27" customFormat="1" ht="21.75" customHeight="1">
      <c r="A29" s="41">
        <v>6</v>
      </c>
      <c r="B29" s="22">
        <v>27</v>
      </c>
      <c r="C29" s="23" t="s">
        <v>93</v>
      </c>
      <c r="D29" s="35" t="s">
        <v>95</v>
      </c>
      <c r="E29" s="29">
        <f t="shared" si="0"/>
        <v>1.6999999999999886</v>
      </c>
      <c r="F29" s="24">
        <v>214.6</v>
      </c>
      <c r="G29" s="23" t="s">
        <v>43</v>
      </c>
      <c r="H29" s="22"/>
      <c r="I29" s="22"/>
    </row>
    <row r="30" spans="1:9" s="34" customFormat="1" ht="21.75" customHeight="1">
      <c r="A30" s="43">
        <v>6</v>
      </c>
      <c r="B30" s="9">
        <v>28</v>
      </c>
      <c r="C30" s="14" t="s">
        <v>94</v>
      </c>
      <c r="D30" s="36" t="s">
        <v>34</v>
      </c>
      <c r="E30" s="31">
        <f t="shared" si="0"/>
        <v>0.30000000000001137</v>
      </c>
      <c r="F30" s="33">
        <v>214.9</v>
      </c>
      <c r="G30" s="14" t="s">
        <v>43</v>
      </c>
      <c r="H30" s="9"/>
      <c r="I30" s="9"/>
    </row>
    <row r="31" ht="19.5" customHeight="1">
      <c r="C31" s="18" t="s">
        <v>7</v>
      </c>
    </row>
    <row r="32" spans="1:7" ht="19.5" customHeight="1">
      <c r="A32" s="32"/>
      <c r="C32" s="69" t="s">
        <v>8</v>
      </c>
      <c r="D32" s="69"/>
      <c r="G32"/>
    </row>
    <row r="33" ht="19.5" customHeight="1"/>
  </sheetData>
  <mergeCells count="3">
    <mergeCell ref="C1:D1"/>
    <mergeCell ref="C32:D32"/>
    <mergeCell ref="A1:B1"/>
  </mergeCells>
  <printOptions/>
  <pageMargins left="0.65" right="0.29" top="0.24" bottom="0.19" header="0.14" footer="0.13"/>
  <pageSetup fitToHeight="1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75" workbookViewId="0" topLeftCell="D1">
      <selection activeCell="A24" sqref="A24:IV24"/>
    </sheetView>
  </sheetViews>
  <sheetFormatPr defaultColWidth="11.00390625" defaultRowHeight="13.5"/>
  <cols>
    <col min="1" max="1" width="6.125" style="10" customWidth="1"/>
    <col min="2" max="2" width="6.125" style="17" customWidth="1"/>
    <col min="3" max="3" width="53.75390625" style="19" customWidth="1"/>
    <col min="4" max="4" width="20.75390625" style="19" customWidth="1"/>
    <col min="5" max="6" width="9.125" style="20" customWidth="1"/>
    <col min="7" max="7" width="60.75390625" style="20" customWidth="1"/>
    <col min="8" max="9" width="16.75390625" style="0" customWidth="1"/>
    <col min="10" max="16384" width="8.75390625" style="0" customWidth="1"/>
  </cols>
  <sheetData>
    <row r="1" spans="2:9" ht="35.25" customHeight="1">
      <c r="B1" s="1"/>
      <c r="C1" s="68" t="s">
        <v>65</v>
      </c>
      <c r="D1" s="68"/>
      <c r="E1" s="2" t="s">
        <v>66</v>
      </c>
      <c r="F1" s="3"/>
      <c r="G1" s="4"/>
      <c r="H1" s="5"/>
      <c r="I1" s="5"/>
    </row>
    <row r="2" spans="1:9" s="10" customFormat="1" ht="19.5" customHeight="1">
      <c r="A2" s="6" t="s">
        <v>111</v>
      </c>
      <c r="B2" s="7" t="s">
        <v>112</v>
      </c>
      <c r="C2" s="8" t="s">
        <v>113</v>
      </c>
      <c r="D2" s="8" t="s">
        <v>114</v>
      </c>
      <c r="E2" s="7" t="s">
        <v>115</v>
      </c>
      <c r="F2" s="7" t="s">
        <v>116</v>
      </c>
      <c r="G2" s="7" t="s">
        <v>117</v>
      </c>
      <c r="H2" s="7" t="s">
        <v>118</v>
      </c>
      <c r="I2" s="7" t="s">
        <v>119</v>
      </c>
    </row>
    <row r="3" spans="1:9" ht="21.75" customHeight="1">
      <c r="A3" s="42">
        <v>6</v>
      </c>
      <c r="B3" s="9">
        <v>29</v>
      </c>
      <c r="C3" s="11" t="s">
        <v>120</v>
      </c>
      <c r="D3" s="37" t="s">
        <v>121</v>
      </c>
      <c r="E3" s="31">
        <v>0.2</v>
      </c>
      <c r="F3" s="12">
        <v>215.1</v>
      </c>
      <c r="G3" s="38" t="s">
        <v>122</v>
      </c>
      <c r="H3" s="40">
        <v>0.18125</v>
      </c>
      <c r="I3" s="40">
        <v>0.513888888888889</v>
      </c>
    </row>
    <row r="4" spans="1:9" s="27" customFormat="1" ht="21.75" customHeight="1">
      <c r="A4" s="41">
        <v>7</v>
      </c>
      <c r="B4" s="22">
        <v>30</v>
      </c>
      <c r="C4" s="23" t="s">
        <v>123</v>
      </c>
      <c r="D4" s="35" t="s">
        <v>121</v>
      </c>
      <c r="E4" s="29">
        <f aca="true" t="shared" si="0" ref="E4:E30">SUM(F4-F3)</f>
        <v>3</v>
      </c>
      <c r="F4" s="24">
        <v>218.1</v>
      </c>
      <c r="G4" s="25" t="s">
        <v>124</v>
      </c>
      <c r="H4" s="26"/>
      <c r="I4" s="26"/>
    </row>
    <row r="5" spans="1:9" s="34" customFormat="1" ht="21.75" customHeight="1">
      <c r="A5" s="43">
        <v>7</v>
      </c>
      <c r="B5" s="9">
        <v>31</v>
      </c>
      <c r="C5" s="14" t="s">
        <v>125</v>
      </c>
      <c r="D5" s="14" t="s">
        <v>0</v>
      </c>
      <c r="E5" s="31">
        <f t="shared" si="0"/>
        <v>2</v>
      </c>
      <c r="F5" s="33">
        <v>220.1</v>
      </c>
      <c r="G5" s="15" t="s">
        <v>61</v>
      </c>
      <c r="H5" s="16"/>
      <c r="I5" s="16"/>
    </row>
    <row r="6" spans="1:9" s="27" customFormat="1" ht="21.75" customHeight="1">
      <c r="A6" s="41">
        <v>7</v>
      </c>
      <c r="B6" s="22">
        <v>32</v>
      </c>
      <c r="C6" s="23" t="s">
        <v>126</v>
      </c>
      <c r="D6" s="23" t="s">
        <v>0</v>
      </c>
      <c r="E6" s="29">
        <f t="shared" si="0"/>
        <v>4.800000000000011</v>
      </c>
      <c r="F6" s="24">
        <v>224.9</v>
      </c>
      <c r="G6" s="25" t="s">
        <v>61</v>
      </c>
      <c r="H6" s="26"/>
      <c r="I6" s="26"/>
    </row>
    <row r="7" spans="1:9" s="34" customFormat="1" ht="21.75" customHeight="1">
      <c r="A7" s="43">
        <v>7</v>
      </c>
      <c r="B7" s="9">
        <v>33</v>
      </c>
      <c r="C7" s="14" t="s">
        <v>127</v>
      </c>
      <c r="D7" s="14" t="s">
        <v>0</v>
      </c>
      <c r="E7" s="31">
        <f t="shared" si="0"/>
        <v>3.9000000000000057</v>
      </c>
      <c r="F7" s="33">
        <v>228.8</v>
      </c>
      <c r="G7" s="15" t="s">
        <v>61</v>
      </c>
      <c r="H7" s="16"/>
      <c r="I7" s="16"/>
    </row>
    <row r="8" spans="1:9" s="27" customFormat="1" ht="21.75" customHeight="1">
      <c r="A8" s="41">
        <v>7</v>
      </c>
      <c r="B8" s="22">
        <v>34</v>
      </c>
      <c r="C8" s="23" t="s">
        <v>128</v>
      </c>
      <c r="D8" s="23" t="s">
        <v>0</v>
      </c>
      <c r="E8" s="29">
        <f t="shared" si="0"/>
        <v>4.199999999999989</v>
      </c>
      <c r="F8" s="24">
        <v>233</v>
      </c>
      <c r="G8" s="25" t="s">
        <v>61</v>
      </c>
      <c r="H8" s="26"/>
      <c r="I8" s="26"/>
    </row>
    <row r="9" spans="1:9" s="34" customFormat="1" ht="21.75" customHeight="1">
      <c r="A9" s="43">
        <v>7</v>
      </c>
      <c r="B9" s="9">
        <v>35</v>
      </c>
      <c r="C9" s="14" t="s">
        <v>129</v>
      </c>
      <c r="D9" s="14" t="s">
        <v>0</v>
      </c>
      <c r="E9" s="31">
        <f t="shared" si="0"/>
        <v>2.5999999999999943</v>
      </c>
      <c r="F9" s="33">
        <v>235.6</v>
      </c>
      <c r="G9" s="15" t="s">
        <v>61</v>
      </c>
      <c r="H9" s="16"/>
      <c r="I9" s="16"/>
    </row>
    <row r="10" spans="1:9" s="27" customFormat="1" ht="21.75" customHeight="1">
      <c r="A10" s="41">
        <v>7</v>
      </c>
      <c r="B10" s="22">
        <v>36</v>
      </c>
      <c r="C10" s="23" t="s">
        <v>130</v>
      </c>
      <c r="D10" s="23" t="s">
        <v>0</v>
      </c>
      <c r="E10" s="29">
        <f t="shared" si="0"/>
        <v>4.700000000000017</v>
      </c>
      <c r="F10" s="24">
        <v>240.3</v>
      </c>
      <c r="G10" s="23" t="s">
        <v>131</v>
      </c>
      <c r="H10" s="26"/>
      <c r="I10" s="26"/>
    </row>
    <row r="11" spans="1:9" s="34" customFormat="1" ht="21.75" customHeight="1">
      <c r="A11" s="43">
        <v>7</v>
      </c>
      <c r="B11" s="9">
        <v>37</v>
      </c>
      <c r="C11" s="14" t="s">
        <v>132</v>
      </c>
      <c r="D11" s="14" t="s">
        <v>133</v>
      </c>
      <c r="E11" s="31">
        <f t="shared" si="0"/>
        <v>19.5</v>
      </c>
      <c r="F11" s="33">
        <v>259.8</v>
      </c>
      <c r="G11" s="14" t="s">
        <v>134</v>
      </c>
      <c r="H11" s="16"/>
      <c r="I11" s="16"/>
    </row>
    <row r="12" spans="1:9" s="27" customFormat="1" ht="21.75" customHeight="1">
      <c r="A12" s="41">
        <v>8</v>
      </c>
      <c r="B12" s="22">
        <v>38</v>
      </c>
      <c r="C12" s="46" t="s">
        <v>135</v>
      </c>
      <c r="D12" s="35" t="s">
        <v>136</v>
      </c>
      <c r="E12" s="29">
        <f t="shared" si="0"/>
        <v>9.899999999999977</v>
      </c>
      <c r="F12" s="24">
        <v>269.7</v>
      </c>
      <c r="G12" s="47" t="s">
        <v>137</v>
      </c>
      <c r="H12" s="26"/>
      <c r="I12" s="26"/>
    </row>
    <row r="13" spans="1:9" s="34" customFormat="1" ht="21.75" customHeight="1">
      <c r="A13" s="43">
        <v>8</v>
      </c>
      <c r="B13" s="9">
        <v>39</v>
      </c>
      <c r="C13" s="14" t="s">
        <v>138</v>
      </c>
      <c r="D13" s="36" t="s">
        <v>139</v>
      </c>
      <c r="E13" s="31">
        <f t="shared" si="0"/>
        <v>10.699999999999989</v>
      </c>
      <c r="F13" s="33">
        <v>280.4</v>
      </c>
      <c r="G13" s="38" t="s">
        <v>62</v>
      </c>
      <c r="H13" s="40">
        <v>0.2659722222222222</v>
      </c>
      <c r="I13" s="40">
        <v>0.6944444444444445</v>
      </c>
    </row>
    <row r="14" spans="1:9" s="27" customFormat="1" ht="21.75" customHeight="1">
      <c r="A14" s="41">
        <v>9</v>
      </c>
      <c r="B14" s="22">
        <v>40</v>
      </c>
      <c r="C14" s="23" t="s">
        <v>140</v>
      </c>
      <c r="D14" s="35" t="s">
        <v>141</v>
      </c>
      <c r="E14" s="29">
        <f t="shared" si="0"/>
        <v>47.30000000000001</v>
      </c>
      <c r="F14" s="24">
        <v>327.7</v>
      </c>
      <c r="G14" s="23" t="s">
        <v>142</v>
      </c>
      <c r="H14" s="26"/>
      <c r="I14" s="26"/>
    </row>
    <row r="15" spans="1:9" s="34" customFormat="1" ht="21.75" customHeight="1">
      <c r="A15" s="43">
        <v>10</v>
      </c>
      <c r="B15" s="9">
        <v>41</v>
      </c>
      <c r="C15" s="14" t="s">
        <v>143</v>
      </c>
      <c r="D15" s="36" t="s">
        <v>139</v>
      </c>
      <c r="E15" s="31">
        <f t="shared" si="0"/>
        <v>30.600000000000023</v>
      </c>
      <c r="F15" s="33">
        <v>358.3</v>
      </c>
      <c r="G15" s="38" t="s">
        <v>144</v>
      </c>
      <c r="H15" s="16"/>
      <c r="I15" s="16"/>
    </row>
    <row r="16" spans="1:9" s="27" customFormat="1" ht="21.75" customHeight="1">
      <c r="A16" s="41">
        <v>11</v>
      </c>
      <c r="B16" s="22">
        <v>42</v>
      </c>
      <c r="C16" s="23" t="s">
        <v>145</v>
      </c>
      <c r="D16" s="35" t="s">
        <v>141</v>
      </c>
      <c r="E16" s="29">
        <f t="shared" si="0"/>
        <v>28.099999999999966</v>
      </c>
      <c r="F16" s="24">
        <v>386.4</v>
      </c>
      <c r="G16" s="23" t="s">
        <v>146</v>
      </c>
      <c r="H16" s="44"/>
      <c r="I16" s="44"/>
    </row>
    <row r="17" spans="1:9" s="34" customFormat="1" ht="21.75" customHeight="1">
      <c r="A17" s="43">
        <v>11</v>
      </c>
      <c r="B17" s="9">
        <v>43</v>
      </c>
      <c r="C17" s="14" t="s">
        <v>147</v>
      </c>
      <c r="D17" s="36" t="s">
        <v>148</v>
      </c>
      <c r="E17" s="31">
        <f t="shared" si="0"/>
        <v>16.200000000000045</v>
      </c>
      <c r="F17" s="33">
        <v>402.6</v>
      </c>
      <c r="G17" s="38" t="s">
        <v>149</v>
      </c>
      <c r="H17" s="16"/>
      <c r="I17" s="16"/>
    </row>
    <row r="18" spans="1:9" s="27" customFormat="1" ht="21.75" customHeight="1">
      <c r="A18" s="41">
        <v>11</v>
      </c>
      <c r="B18" s="22">
        <v>44</v>
      </c>
      <c r="C18" s="23" t="s">
        <v>49</v>
      </c>
      <c r="D18" s="35" t="s">
        <v>139</v>
      </c>
      <c r="E18" s="29">
        <f t="shared" si="0"/>
        <v>6.899999999999977</v>
      </c>
      <c r="F18" s="24">
        <v>409.5</v>
      </c>
      <c r="G18" s="23" t="s">
        <v>146</v>
      </c>
      <c r="H18" s="26"/>
      <c r="I18" s="26"/>
    </row>
    <row r="19" spans="1:9" s="34" customFormat="1" ht="21.75" customHeight="1">
      <c r="A19" s="43">
        <v>11</v>
      </c>
      <c r="B19" s="9">
        <v>45</v>
      </c>
      <c r="C19" s="14" t="s">
        <v>50</v>
      </c>
      <c r="D19" s="36" t="s">
        <v>51</v>
      </c>
      <c r="E19" s="31">
        <f t="shared" si="0"/>
        <v>6.399999999999977</v>
      </c>
      <c r="F19" s="33">
        <v>415.9</v>
      </c>
      <c r="G19" s="14" t="s">
        <v>52</v>
      </c>
      <c r="H19" s="16"/>
      <c r="I19" s="16"/>
    </row>
    <row r="20" spans="1:9" s="27" customFormat="1" ht="21.75" customHeight="1">
      <c r="A20" s="41">
        <v>11</v>
      </c>
      <c r="B20" s="22">
        <v>46</v>
      </c>
      <c r="C20" s="23" t="s">
        <v>53</v>
      </c>
      <c r="D20" s="35" t="s">
        <v>139</v>
      </c>
      <c r="E20" s="29">
        <f t="shared" si="0"/>
        <v>1.8000000000000114</v>
      </c>
      <c r="F20" s="24">
        <v>417.7</v>
      </c>
      <c r="G20" s="23" t="s">
        <v>146</v>
      </c>
      <c r="H20" s="26"/>
      <c r="I20" s="26"/>
    </row>
    <row r="21" spans="1:9" s="34" customFormat="1" ht="21.75" customHeight="1">
      <c r="A21" s="43">
        <v>11</v>
      </c>
      <c r="B21" s="9">
        <v>47</v>
      </c>
      <c r="C21" s="14" t="s">
        <v>54</v>
      </c>
      <c r="D21" s="36" t="s">
        <v>139</v>
      </c>
      <c r="E21" s="31">
        <f t="shared" si="0"/>
        <v>1.3000000000000114</v>
      </c>
      <c r="F21" s="33">
        <v>419</v>
      </c>
      <c r="G21" s="38" t="s">
        <v>63</v>
      </c>
      <c r="H21" s="40">
        <v>0.4486111111111111</v>
      </c>
      <c r="I21" s="45">
        <v>38634.080555555556</v>
      </c>
    </row>
    <row r="22" spans="1:9" s="27" customFormat="1" ht="21.75" customHeight="1">
      <c r="A22" s="41">
        <v>11</v>
      </c>
      <c r="B22" s="22">
        <v>48</v>
      </c>
      <c r="C22" s="23" t="s">
        <v>55</v>
      </c>
      <c r="D22" s="35" t="s">
        <v>139</v>
      </c>
      <c r="E22" s="29">
        <f t="shared" si="0"/>
        <v>11.199999999999989</v>
      </c>
      <c r="F22" s="24">
        <v>430.2</v>
      </c>
      <c r="G22" s="23" t="s">
        <v>146</v>
      </c>
      <c r="H22" s="26"/>
      <c r="I22" s="44"/>
    </row>
    <row r="23" spans="1:9" s="34" customFormat="1" ht="21.75" customHeight="1">
      <c r="A23" s="43">
        <v>12</v>
      </c>
      <c r="B23" s="9">
        <v>49</v>
      </c>
      <c r="C23" s="14" t="s">
        <v>56</v>
      </c>
      <c r="D23" s="36" t="s">
        <v>57</v>
      </c>
      <c r="E23" s="31">
        <f t="shared" si="0"/>
        <v>20.400000000000034</v>
      </c>
      <c r="F23" s="33">
        <v>450.6</v>
      </c>
      <c r="G23" s="14" t="s">
        <v>58</v>
      </c>
      <c r="H23" s="16"/>
      <c r="I23" s="16"/>
    </row>
    <row r="24" spans="1:9" s="27" customFormat="1" ht="21.75" customHeight="1">
      <c r="A24" s="41">
        <v>12</v>
      </c>
      <c r="B24" s="22">
        <v>50</v>
      </c>
      <c r="C24" s="23" t="s">
        <v>59</v>
      </c>
      <c r="D24" s="35" t="s">
        <v>60</v>
      </c>
      <c r="E24" s="29">
        <f t="shared" si="0"/>
        <v>19.899999999999977</v>
      </c>
      <c r="F24" s="24">
        <v>470.5</v>
      </c>
      <c r="G24" s="39" t="s">
        <v>193</v>
      </c>
      <c r="H24" s="40">
        <v>0.5194444444444445</v>
      </c>
      <c r="I24" s="40">
        <v>0.2222222222222222</v>
      </c>
    </row>
    <row r="25" spans="1:9" s="34" customFormat="1" ht="21.75" customHeight="1">
      <c r="A25" s="43">
        <v>12</v>
      </c>
      <c r="B25" s="9">
        <v>51</v>
      </c>
      <c r="C25" s="14" t="s">
        <v>194</v>
      </c>
      <c r="D25" s="36" t="s">
        <v>64</v>
      </c>
      <c r="E25" s="31">
        <f t="shared" si="0"/>
        <v>4.699999999999989</v>
      </c>
      <c r="F25" s="33">
        <v>475.2</v>
      </c>
      <c r="G25" s="15" t="s">
        <v>195</v>
      </c>
      <c r="H25" s="16"/>
      <c r="I25" s="16"/>
    </row>
    <row r="26" spans="1:9" s="27" customFormat="1" ht="21.75" customHeight="1">
      <c r="A26" s="41">
        <v>13</v>
      </c>
      <c r="B26" s="22">
        <v>52</v>
      </c>
      <c r="C26" s="23" t="s">
        <v>196</v>
      </c>
      <c r="D26" s="35" t="s">
        <v>197</v>
      </c>
      <c r="E26" s="29">
        <f t="shared" si="0"/>
        <v>34.5</v>
      </c>
      <c r="F26" s="24">
        <v>509.7</v>
      </c>
      <c r="G26" s="25" t="s">
        <v>198</v>
      </c>
      <c r="H26" s="26"/>
      <c r="I26" s="26"/>
    </row>
    <row r="27" spans="1:9" s="34" customFormat="1" ht="21.75" customHeight="1">
      <c r="A27" s="43">
        <v>13</v>
      </c>
      <c r="B27" s="9">
        <v>53</v>
      </c>
      <c r="C27" s="14" t="s">
        <v>199</v>
      </c>
      <c r="D27" s="36" t="s">
        <v>200</v>
      </c>
      <c r="E27" s="31">
        <f t="shared" si="0"/>
        <v>4.099999999999966</v>
      </c>
      <c r="F27" s="33">
        <v>513.8</v>
      </c>
      <c r="G27" s="15" t="s">
        <v>99</v>
      </c>
      <c r="H27" s="16"/>
      <c r="I27" s="16"/>
    </row>
    <row r="28" spans="1:9" s="27" customFormat="1" ht="21.75" customHeight="1">
      <c r="A28" s="41">
        <v>13</v>
      </c>
      <c r="B28" s="22">
        <v>54</v>
      </c>
      <c r="C28" s="23" t="s">
        <v>100</v>
      </c>
      <c r="D28" s="35" t="s">
        <v>200</v>
      </c>
      <c r="E28" s="29">
        <f t="shared" si="0"/>
        <v>0.5</v>
      </c>
      <c r="F28" s="24">
        <v>514.3</v>
      </c>
      <c r="G28" s="25" t="s">
        <v>101</v>
      </c>
      <c r="H28" s="26"/>
      <c r="I28" s="26"/>
    </row>
    <row r="29" spans="1:9" s="34" customFormat="1" ht="21.75" customHeight="1">
      <c r="A29" s="43">
        <v>13</v>
      </c>
      <c r="B29" s="9">
        <v>55</v>
      </c>
      <c r="C29" s="14" t="s">
        <v>102</v>
      </c>
      <c r="D29" s="36" t="s">
        <v>139</v>
      </c>
      <c r="E29" s="31">
        <f t="shared" si="0"/>
        <v>1.1000000000000227</v>
      </c>
      <c r="F29" s="33">
        <v>515.4</v>
      </c>
      <c r="G29" s="48" t="s">
        <v>103</v>
      </c>
      <c r="H29" s="16"/>
      <c r="I29" s="49"/>
    </row>
    <row r="30" spans="1:9" s="27" customFormat="1" ht="21.75" customHeight="1">
      <c r="A30" s="41">
        <v>13</v>
      </c>
      <c r="B30" s="22">
        <v>56</v>
      </c>
      <c r="C30" s="23" t="s">
        <v>104</v>
      </c>
      <c r="D30" s="35" t="s">
        <v>105</v>
      </c>
      <c r="E30" s="29">
        <f t="shared" si="0"/>
        <v>33.89999999999998</v>
      </c>
      <c r="F30" s="24">
        <v>549.3</v>
      </c>
      <c r="G30" s="23" t="s">
        <v>106</v>
      </c>
      <c r="H30" s="26"/>
      <c r="I30" s="26"/>
    </row>
    <row r="31" ht="19.5" customHeight="1">
      <c r="C31" s="18" t="s">
        <v>107</v>
      </c>
    </row>
    <row r="32" spans="1:7" ht="19.5" customHeight="1">
      <c r="A32" s="32"/>
      <c r="C32" s="69" t="s">
        <v>108</v>
      </c>
      <c r="D32" s="69"/>
      <c r="G32"/>
    </row>
  </sheetData>
  <mergeCells count="2">
    <mergeCell ref="C1:D1"/>
    <mergeCell ref="C32:D32"/>
  </mergeCells>
  <printOptions/>
  <pageMargins left="0.6692913385826772" right="0.2755905511811024" top="0.2362204724409449" bottom="0.1968503937007874" header="0.15748031496062992" footer="0.11811023622047245"/>
  <pageSetup fitToHeight="1" fitToWidth="1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75" workbookViewId="0" topLeftCell="A8">
      <selection activeCell="G1" sqref="G1"/>
    </sheetView>
  </sheetViews>
  <sheetFormatPr defaultColWidth="11.00390625" defaultRowHeight="13.5"/>
  <cols>
    <col min="1" max="1" width="6.125" style="10" customWidth="1"/>
    <col min="2" max="2" width="6.125" style="17" customWidth="1"/>
    <col min="3" max="3" width="53.75390625" style="19" customWidth="1"/>
    <col min="4" max="4" width="20.75390625" style="19" customWidth="1"/>
    <col min="5" max="6" width="9.125" style="20" customWidth="1"/>
    <col min="7" max="7" width="60.75390625" style="20" customWidth="1"/>
    <col min="8" max="9" width="16.75390625" style="0" customWidth="1"/>
    <col min="10" max="16384" width="8.75390625" style="0" customWidth="1"/>
  </cols>
  <sheetData>
    <row r="1" spans="2:9" ht="35.25" customHeight="1">
      <c r="B1" s="1"/>
      <c r="C1" s="68" t="s">
        <v>243</v>
      </c>
      <c r="D1" s="68"/>
      <c r="E1" s="2" t="s">
        <v>66</v>
      </c>
      <c r="F1" s="3"/>
      <c r="G1" s="4"/>
      <c r="H1" s="5"/>
      <c r="I1" s="5"/>
    </row>
    <row r="2" spans="1:9" s="10" customFormat="1" ht="19.5" customHeight="1">
      <c r="A2" s="6" t="s">
        <v>111</v>
      </c>
      <c r="B2" s="7" t="s">
        <v>112</v>
      </c>
      <c r="C2" s="8" t="s">
        <v>113</v>
      </c>
      <c r="D2" s="8" t="s">
        <v>244</v>
      </c>
      <c r="E2" s="7" t="s">
        <v>115</v>
      </c>
      <c r="F2" s="7" t="s">
        <v>116</v>
      </c>
      <c r="G2" s="7" t="s">
        <v>117</v>
      </c>
      <c r="H2" s="7" t="s">
        <v>245</v>
      </c>
      <c r="I2" s="7" t="s">
        <v>246</v>
      </c>
    </row>
    <row r="3" spans="1:9" s="32" customFormat="1" ht="19.5" customHeight="1">
      <c r="A3" s="43">
        <v>13</v>
      </c>
      <c r="B3" s="9">
        <v>57</v>
      </c>
      <c r="C3" s="14" t="s">
        <v>247</v>
      </c>
      <c r="D3" s="36" t="s">
        <v>248</v>
      </c>
      <c r="E3" s="50">
        <v>1</v>
      </c>
      <c r="F3" s="9">
        <v>550.3</v>
      </c>
      <c r="G3" s="13" t="s">
        <v>58</v>
      </c>
      <c r="H3" s="9"/>
      <c r="I3" s="9"/>
    </row>
    <row r="4" spans="1:9" s="52" customFormat="1" ht="19.5" customHeight="1">
      <c r="A4" s="41">
        <v>14</v>
      </c>
      <c r="B4" s="22">
        <v>58</v>
      </c>
      <c r="C4" s="23" t="s">
        <v>249</v>
      </c>
      <c r="D4" s="35" t="s">
        <v>109</v>
      </c>
      <c r="E4" s="51">
        <f aca="true" t="shared" si="0" ref="E4:E13">SUM(F4-F3)</f>
        <v>12.100000000000023</v>
      </c>
      <c r="F4" s="22">
        <v>562.4</v>
      </c>
      <c r="G4" s="25" t="s">
        <v>58</v>
      </c>
      <c r="H4" s="22"/>
      <c r="I4" s="22"/>
    </row>
    <row r="5" spans="1:9" s="32" customFormat="1" ht="19.5" customHeight="1">
      <c r="A5" s="43">
        <v>14</v>
      </c>
      <c r="B5" s="9">
        <v>59</v>
      </c>
      <c r="C5" s="14" t="s">
        <v>250</v>
      </c>
      <c r="D5" s="36" t="s">
        <v>248</v>
      </c>
      <c r="E5" s="50">
        <f t="shared" si="0"/>
        <v>1</v>
      </c>
      <c r="F5" s="9">
        <v>563.4</v>
      </c>
      <c r="G5" s="15" t="s">
        <v>251</v>
      </c>
      <c r="H5" s="9"/>
      <c r="I5" s="9"/>
    </row>
    <row r="6" spans="1:9" s="52" customFormat="1" ht="19.5" customHeight="1">
      <c r="A6" s="41">
        <v>14</v>
      </c>
      <c r="B6" s="22">
        <v>60</v>
      </c>
      <c r="C6" s="23" t="s">
        <v>150</v>
      </c>
      <c r="D6" s="35" t="s">
        <v>151</v>
      </c>
      <c r="E6" s="51">
        <f t="shared" si="0"/>
        <v>2.8999999999999773</v>
      </c>
      <c r="F6" s="22">
        <v>566.3</v>
      </c>
      <c r="G6" s="25" t="s">
        <v>52</v>
      </c>
      <c r="H6" s="22"/>
      <c r="I6" s="22"/>
    </row>
    <row r="7" spans="1:9" s="34" customFormat="1" ht="21.75" customHeight="1">
      <c r="A7" s="43">
        <v>14</v>
      </c>
      <c r="B7" s="9">
        <v>61</v>
      </c>
      <c r="C7" s="14" t="s">
        <v>152</v>
      </c>
      <c r="D7" s="36" t="s">
        <v>153</v>
      </c>
      <c r="E7" s="50">
        <f t="shared" si="0"/>
        <v>5.100000000000023</v>
      </c>
      <c r="F7" s="33">
        <v>571.4</v>
      </c>
      <c r="G7" s="38" t="s">
        <v>154</v>
      </c>
      <c r="H7" s="40">
        <v>0.6597222222222222</v>
      </c>
      <c r="I7" s="40">
        <v>0.5277777777777778</v>
      </c>
    </row>
    <row r="8" spans="1:9" s="27" customFormat="1" ht="21.75" customHeight="1">
      <c r="A8" s="41">
        <v>14</v>
      </c>
      <c r="B8" s="22">
        <v>62</v>
      </c>
      <c r="C8" s="23" t="s">
        <v>155</v>
      </c>
      <c r="D8" s="35" t="s">
        <v>156</v>
      </c>
      <c r="E8" s="51">
        <f t="shared" si="0"/>
        <v>0.3000000000000682</v>
      </c>
      <c r="F8" s="24">
        <v>571.7</v>
      </c>
      <c r="G8" s="53" t="s">
        <v>157</v>
      </c>
      <c r="H8" s="26"/>
      <c r="I8" s="26"/>
    </row>
    <row r="9" spans="1:9" s="34" customFormat="1" ht="21.75" customHeight="1">
      <c r="A9" s="43">
        <v>14</v>
      </c>
      <c r="B9" s="9">
        <v>63</v>
      </c>
      <c r="C9" s="14" t="s">
        <v>158</v>
      </c>
      <c r="D9" s="36" t="s">
        <v>159</v>
      </c>
      <c r="E9" s="50">
        <f t="shared" si="0"/>
        <v>2.3999999999999773</v>
      </c>
      <c r="F9" s="33">
        <v>574.1</v>
      </c>
      <c r="G9" s="15" t="s">
        <v>160</v>
      </c>
      <c r="H9" s="9"/>
      <c r="I9" s="9"/>
    </row>
    <row r="10" spans="1:9" s="27" customFormat="1" ht="21.75" customHeight="1">
      <c r="A10" s="41">
        <v>14</v>
      </c>
      <c r="B10" s="22">
        <v>64</v>
      </c>
      <c r="C10" s="23" t="s">
        <v>161</v>
      </c>
      <c r="D10" s="35" t="s">
        <v>162</v>
      </c>
      <c r="E10" s="51">
        <f t="shared" si="0"/>
        <v>6</v>
      </c>
      <c r="F10" s="24">
        <v>580.1</v>
      </c>
      <c r="G10" s="35" t="s">
        <v>110</v>
      </c>
      <c r="H10" s="22"/>
      <c r="I10" s="22"/>
    </row>
    <row r="11" spans="1:9" s="34" customFormat="1" ht="21.75" customHeight="1">
      <c r="A11" s="43">
        <v>14</v>
      </c>
      <c r="B11" s="9">
        <v>65</v>
      </c>
      <c r="C11" s="14" t="s">
        <v>163</v>
      </c>
      <c r="D11" s="36" t="s">
        <v>164</v>
      </c>
      <c r="E11" s="50">
        <f t="shared" si="0"/>
        <v>1.3999999999999773</v>
      </c>
      <c r="F11" s="33">
        <v>581.5</v>
      </c>
      <c r="G11" s="36" t="s">
        <v>165</v>
      </c>
      <c r="H11" s="9"/>
      <c r="I11" s="9"/>
    </row>
    <row r="12" spans="1:9" s="27" customFormat="1" ht="21.75" customHeight="1">
      <c r="A12" s="41">
        <v>14</v>
      </c>
      <c r="B12" s="22">
        <v>66</v>
      </c>
      <c r="C12" s="23" t="s">
        <v>166</v>
      </c>
      <c r="D12" s="35" t="s">
        <v>164</v>
      </c>
      <c r="E12" s="51">
        <f t="shared" si="0"/>
        <v>6.600000000000023</v>
      </c>
      <c r="F12" s="24">
        <v>588.1</v>
      </c>
      <c r="G12" s="35" t="s">
        <v>167</v>
      </c>
      <c r="H12" s="22"/>
      <c r="I12" s="22"/>
    </row>
    <row r="13" spans="1:9" s="34" customFormat="1" ht="21.75" customHeight="1">
      <c r="A13" s="43">
        <v>14</v>
      </c>
      <c r="B13" s="9">
        <v>67</v>
      </c>
      <c r="C13" s="14" t="s">
        <v>168</v>
      </c>
      <c r="D13" s="36" t="s">
        <v>164</v>
      </c>
      <c r="E13" s="50">
        <f t="shared" si="0"/>
        <v>1.1000000000000227</v>
      </c>
      <c r="F13" s="33">
        <v>589.2</v>
      </c>
      <c r="G13" s="15" t="s">
        <v>169</v>
      </c>
      <c r="H13" s="9"/>
      <c r="I13" s="9"/>
    </row>
    <row r="14" spans="1:9" s="27" customFormat="1" ht="21.75" customHeight="1">
      <c r="A14" s="41">
        <v>15</v>
      </c>
      <c r="B14" s="22">
        <v>68</v>
      </c>
      <c r="C14" s="23" t="s">
        <v>170</v>
      </c>
      <c r="D14" s="35" t="s">
        <v>164</v>
      </c>
      <c r="E14" s="51">
        <v>7</v>
      </c>
      <c r="F14" s="24">
        <v>596.2</v>
      </c>
      <c r="G14" s="25" t="s">
        <v>58</v>
      </c>
      <c r="H14" s="22"/>
      <c r="I14" s="22"/>
    </row>
    <row r="15" spans="1:9" s="34" customFormat="1" ht="21.75" customHeight="1">
      <c r="A15" s="43">
        <v>15</v>
      </c>
      <c r="B15" s="9">
        <v>69</v>
      </c>
      <c r="C15" s="14" t="s">
        <v>171</v>
      </c>
      <c r="D15" s="36" t="s">
        <v>172</v>
      </c>
      <c r="E15" s="50">
        <v>0.3</v>
      </c>
      <c r="F15" s="33">
        <v>596.5</v>
      </c>
      <c r="G15" s="36" t="s">
        <v>110</v>
      </c>
      <c r="H15" s="9"/>
      <c r="I15" s="9"/>
    </row>
    <row r="16" spans="1:9" s="27" customFormat="1" ht="21.75" customHeight="1">
      <c r="A16" s="41">
        <v>15</v>
      </c>
      <c r="B16" s="22">
        <v>70</v>
      </c>
      <c r="C16" s="23" t="s">
        <v>173</v>
      </c>
      <c r="D16" s="35" t="s">
        <v>174</v>
      </c>
      <c r="E16" s="51">
        <v>0.9</v>
      </c>
      <c r="F16" s="24">
        <v>597.4</v>
      </c>
      <c r="G16" s="35" t="s">
        <v>110</v>
      </c>
      <c r="H16" s="22"/>
      <c r="I16" s="22"/>
    </row>
    <row r="17" spans="1:9" s="34" customFormat="1" ht="21.75" customHeight="1">
      <c r="A17" s="43">
        <v>15</v>
      </c>
      <c r="B17" s="9">
        <v>71</v>
      </c>
      <c r="C17" s="14" t="s">
        <v>175</v>
      </c>
      <c r="D17" s="36" t="s">
        <v>174</v>
      </c>
      <c r="E17" s="50">
        <v>0.2</v>
      </c>
      <c r="F17" s="33">
        <v>597.6</v>
      </c>
      <c r="G17" s="36" t="s">
        <v>110</v>
      </c>
      <c r="H17" s="9"/>
      <c r="I17" s="9"/>
    </row>
    <row r="18" spans="1:9" s="27" customFormat="1" ht="21.75" customHeight="1">
      <c r="A18" s="41">
        <v>15</v>
      </c>
      <c r="B18" s="22">
        <v>72</v>
      </c>
      <c r="C18" s="23" t="s">
        <v>176</v>
      </c>
      <c r="D18" s="35" t="s">
        <v>177</v>
      </c>
      <c r="E18" s="51">
        <v>7.7</v>
      </c>
      <c r="F18" s="24">
        <v>605.3</v>
      </c>
      <c r="G18" s="25" t="s">
        <v>178</v>
      </c>
      <c r="H18" s="22"/>
      <c r="I18" s="22"/>
    </row>
    <row r="19" spans="1:9" s="34" customFormat="1" ht="21.75" customHeight="1">
      <c r="A19" s="43">
        <v>16</v>
      </c>
      <c r="B19" s="9">
        <v>73</v>
      </c>
      <c r="C19" s="14" t="s">
        <v>179</v>
      </c>
      <c r="D19" s="36" t="s">
        <v>180</v>
      </c>
      <c r="E19" s="50">
        <v>72.1</v>
      </c>
      <c r="F19" s="33">
        <v>677.4</v>
      </c>
      <c r="G19" s="15" t="s">
        <v>181</v>
      </c>
      <c r="H19" s="9"/>
      <c r="I19" s="9"/>
    </row>
    <row r="20" spans="1:9" s="27" customFormat="1" ht="21.75" customHeight="1">
      <c r="A20" s="41">
        <v>16</v>
      </c>
      <c r="B20" s="22">
        <v>74</v>
      </c>
      <c r="C20" s="23" t="s">
        <v>182</v>
      </c>
      <c r="D20" s="35" t="s">
        <v>183</v>
      </c>
      <c r="E20" s="51">
        <v>4.2</v>
      </c>
      <c r="F20" s="24">
        <v>681.6</v>
      </c>
      <c r="G20" s="53" t="s">
        <v>184</v>
      </c>
      <c r="H20" s="22"/>
      <c r="I20" s="22"/>
    </row>
    <row r="21" spans="1:9" s="34" customFormat="1" ht="21.75" customHeight="1">
      <c r="A21" s="43">
        <v>16</v>
      </c>
      <c r="B21" s="9">
        <v>75</v>
      </c>
      <c r="C21" s="14" t="s">
        <v>185</v>
      </c>
      <c r="D21" s="36" t="s">
        <v>186</v>
      </c>
      <c r="E21" s="50">
        <v>12</v>
      </c>
      <c r="F21" s="33">
        <v>693.6</v>
      </c>
      <c r="G21" s="15" t="s">
        <v>187</v>
      </c>
      <c r="H21" s="16"/>
      <c r="I21" s="16"/>
    </row>
    <row r="22" spans="1:9" s="27" customFormat="1" ht="21.75" customHeight="1">
      <c r="A22" s="41">
        <v>17</v>
      </c>
      <c r="B22" s="22">
        <v>76</v>
      </c>
      <c r="C22" s="23" t="s">
        <v>188</v>
      </c>
      <c r="D22" s="35" t="s">
        <v>191</v>
      </c>
      <c r="E22" s="51">
        <v>8.9</v>
      </c>
      <c r="F22" s="24">
        <v>702.5</v>
      </c>
      <c r="G22" s="47"/>
      <c r="H22" s="26"/>
      <c r="I22" s="26"/>
    </row>
    <row r="23" spans="1:9" s="34" customFormat="1" ht="21" customHeight="1">
      <c r="A23" s="43">
        <v>17</v>
      </c>
      <c r="B23" s="9">
        <v>77</v>
      </c>
      <c r="C23" s="14" t="s">
        <v>189</v>
      </c>
      <c r="D23" s="36" t="s">
        <v>190</v>
      </c>
      <c r="E23" s="50">
        <v>7.6</v>
      </c>
      <c r="F23" s="33">
        <v>710.1</v>
      </c>
      <c r="G23" s="38" t="s">
        <v>210</v>
      </c>
      <c r="H23" s="40">
        <v>0.8638888888888889</v>
      </c>
      <c r="I23" s="40">
        <v>0.9847222222222222</v>
      </c>
    </row>
    <row r="24" spans="1:9" s="27" customFormat="1" ht="21.75" customHeight="1">
      <c r="A24" s="41">
        <v>17</v>
      </c>
      <c r="B24" s="22">
        <v>78</v>
      </c>
      <c r="C24" s="23" t="s">
        <v>188</v>
      </c>
      <c r="D24" s="35" t="s">
        <v>192</v>
      </c>
      <c r="E24" s="51">
        <v>7.6</v>
      </c>
      <c r="F24" s="24">
        <f>E24+F23</f>
        <v>717.7</v>
      </c>
      <c r="G24" s="25"/>
      <c r="H24" s="22"/>
      <c r="I24" s="22"/>
    </row>
    <row r="25" spans="1:9" s="34" customFormat="1" ht="21.75" customHeight="1">
      <c r="A25" s="43">
        <v>17</v>
      </c>
      <c r="B25" s="9">
        <v>79</v>
      </c>
      <c r="C25" s="14" t="s">
        <v>211</v>
      </c>
      <c r="D25" s="36" t="s">
        <v>186</v>
      </c>
      <c r="E25" s="50">
        <v>14.1</v>
      </c>
      <c r="F25" s="33">
        <f>E25+F24</f>
        <v>731.8000000000001</v>
      </c>
      <c r="G25" s="15" t="s">
        <v>212</v>
      </c>
      <c r="H25" s="16"/>
      <c r="I25" s="16"/>
    </row>
    <row r="26" spans="1:9" s="27" customFormat="1" ht="21.75" customHeight="1">
      <c r="A26" s="41">
        <v>17</v>
      </c>
      <c r="B26" s="22">
        <v>80</v>
      </c>
      <c r="C26" s="23" t="s">
        <v>213</v>
      </c>
      <c r="D26" s="35" t="s">
        <v>214</v>
      </c>
      <c r="E26" s="51">
        <f>SUM(F26-F25)</f>
        <v>18.999999999999886</v>
      </c>
      <c r="F26" s="24">
        <v>750.8</v>
      </c>
      <c r="G26" s="39" t="s">
        <v>215</v>
      </c>
      <c r="H26" s="26"/>
      <c r="I26" s="26"/>
    </row>
    <row r="27" spans="1:9" s="34" customFormat="1" ht="21.75" customHeight="1">
      <c r="A27" s="43">
        <v>18</v>
      </c>
      <c r="B27" s="9">
        <v>81</v>
      </c>
      <c r="C27" s="14" t="s">
        <v>216</v>
      </c>
      <c r="D27" s="36" t="s">
        <v>214</v>
      </c>
      <c r="E27" s="50">
        <v>10.1</v>
      </c>
      <c r="F27" s="33">
        <v>760.9</v>
      </c>
      <c r="G27" s="15" t="s">
        <v>217</v>
      </c>
      <c r="H27" s="16"/>
      <c r="I27" s="16"/>
    </row>
    <row r="28" spans="1:9" s="27" customFormat="1" ht="21.75" customHeight="1">
      <c r="A28" s="41">
        <v>18</v>
      </c>
      <c r="B28" s="22">
        <v>82</v>
      </c>
      <c r="C28" s="23" t="s">
        <v>218</v>
      </c>
      <c r="D28" s="35" t="s">
        <v>219</v>
      </c>
      <c r="E28" s="51">
        <f aca="true" t="shared" si="1" ref="E28:E36">SUM(F28-F27)</f>
        <v>21.700000000000045</v>
      </c>
      <c r="F28" s="24">
        <v>782.6</v>
      </c>
      <c r="G28" s="25" t="s">
        <v>220</v>
      </c>
      <c r="H28" s="26"/>
      <c r="I28" s="26"/>
    </row>
    <row r="29" spans="1:9" s="34" customFormat="1" ht="21.75" customHeight="1">
      <c r="A29" s="43">
        <v>18</v>
      </c>
      <c r="B29" s="9">
        <v>83</v>
      </c>
      <c r="C29" s="14" t="s">
        <v>221</v>
      </c>
      <c r="D29" s="36" t="s">
        <v>222</v>
      </c>
      <c r="E29" s="50">
        <f t="shared" si="1"/>
        <v>3.699999999999932</v>
      </c>
      <c r="F29" s="33">
        <v>786.3</v>
      </c>
      <c r="G29" s="15" t="s">
        <v>58</v>
      </c>
      <c r="H29" s="16"/>
      <c r="I29" s="16"/>
    </row>
    <row r="30" spans="1:9" s="27" customFormat="1" ht="21.75" customHeight="1">
      <c r="A30" s="41">
        <v>18</v>
      </c>
      <c r="B30" s="22">
        <v>84</v>
      </c>
      <c r="C30" s="23" t="s">
        <v>223</v>
      </c>
      <c r="D30" s="35" t="s">
        <v>224</v>
      </c>
      <c r="E30" s="51">
        <f t="shared" si="1"/>
        <v>5.400000000000091</v>
      </c>
      <c r="F30" s="24">
        <v>791.7</v>
      </c>
      <c r="G30" s="53" t="s">
        <v>225</v>
      </c>
      <c r="H30" s="26"/>
      <c r="I30" s="26"/>
    </row>
    <row r="31" spans="1:9" s="34" customFormat="1" ht="21.75" customHeight="1">
      <c r="A31" s="43">
        <v>18</v>
      </c>
      <c r="B31" s="9">
        <v>85</v>
      </c>
      <c r="C31" s="54" t="s">
        <v>226</v>
      </c>
      <c r="D31" s="36" t="s">
        <v>222</v>
      </c>
      <c r="E31" s="50">
        <f t="shared" si="1"/>
        <v>2.699999999999932</v>
      </c>
      <c r="F31" s="33">
        <v>794.4</v>
      </c>
      <c r="G31" s="15" t="s">
        <v>146</v>
      </c>
      <c r="H31" s="16"/>
      <c r="I31" s="16"/>
    </row>
    <row r="32" spans="1:9" s="27" customFormat="1" ht="21.75" customHeight="1">
      <c r="A32" s="41">
        <v>18</v>
      </c>
      <c r="B32" s="22">
        <v>86</v>
      </c>
      <c r="C32" s="23" t="s">
        <v>227</v>
      </c>
      <c r="D32" s="35" t="s">
        <v>228</v>
      </c>
      <c r="E32" s="51">
        <f t="shared" si="1"/>
        <v>2.1000000000000227</v>
      </c>
      <c r="F32" s="24">
        <v>796.5</v>
      </c>
      <c r="G32" s="25" t="s">
        <v>229</v>
      </c>
      <c r="H32" s="26"/>
      <c r="I32" s="26"/>
    </row>
    <row r="33" spans="1:9" s="34" customFormat="1" ht="21.75" customHeight="1">
      <c r="A33" s="43">
        <v>18</v>
      </c>
      <c r="B33" s="9">
        <v>87</v>
      </c>
      <c r="C33" s="14" t="s">
        <v>230</v>
      </c>
      <c r="D33" s="36" t="s">
        <v>231</v>
      </c>
      <c r="E33" s="50">
        <f t="shared" si="1"/>
        <v>3.2000000000000455</v>
      </c>
      <c r="F33" s="33">
        <v>799.7</v>
      </c>
      <c r="G33" s="15" t="s">
        <v>110</v>
      </c>
      <c r="H33" s="16"/>
      <c r="I33" s="16"/>
    </row>
    <row r="34" spans="1:9" s="27" customFormat="1" ht="21.75" customHeight="1">
      <c r="A34" s="41">
        <v>19</v>
      </c>
      <c r="B34" s="22">
        <v>88</v>
      </c>
      <c r="C34" s="23" t="s">
        <v>232</v>
      </c>
      <c r="D34" s="35" t="s">
        <v>233</v>
      </c>
      <c r="E34" s="51">
        <f t="shared" si="1"/>
        <v>41.69999999999993</v>
      </c>
      <c r="F34" s="24">
        <v>841.4</v>
      </c>
      <c r="G34" s="25" t="s">
        <v>234</v>
      </c>
      <c r="H34" s="26"/>
      <c r="I34" s="26"/>
    </row>
    <row r="35" spans="1:9" s="34" customFormat="1" ht="21.75" customHeight="1">
      <c r="A35" s="43">
        <v>19</v>
      </c>
      <c r="B35" s="9">
        <v>89</v>
      </c>
      <c r="C35" s="14" t="s">
        <v>235</v>
      </c>
      <c r="D35" s="36" t="s">
        <v>236</v>
      </c>
      <c r="E35" s="50">
        <f t="shared" si="1"/>
        <v>1.3000000000000682</v>
      </c>
      <c r="F35" s="33">
        <v>842.7</v>
      </c>
      <c r="G35" s="15" t="s">
        <v>237</v>
      </c>
      <c r="H35" s="16"/>
      <c r="I35" s="16"/>
    </row>
    <row r="36" spans="1:9" s="27" customFormat="1" ht="21.75" customHeight="1">
      <c r="A36" s="41">
        <v>19</v>
      </c>
      <c r="B36" s="22">
        <v>90</v>
      </c>
      <c r="C36" s="23" t="s">
        <v>238</v>
      </c>
      <c r="D36" s="35" t="s">
        <v>239</v>
      </c>
      <c r="E36" s="51">
        <f t="shared" si="1"/>
        <v>10.5</v>
      </c>
      <c r="F36" s="24">
        <v>853.2</v>
      </c>
      <c r="G36" s="47"/>
      <c r="H36" s="26"/>
      <c r="I36" s="26"/>
    </row>
    <row r="37" ht="19.5" customHeight="1">
      <c r="C37" s="18" t="s">
        <v>240</v>
      </c>
    </row>
    <row r="38" spans="3:7" ht="19.5" customHeight="1">
      <c r="C38" s="69" t="s">
        <v>241</v>
      </c>
      <c r="D38" s="69"/>
      <c r="G38"/>
    </row>
    <row r="39" ht="19.5" customHeight="1"/>
    <row r="40" ht="16.5">
      <c r="C40" s="20"/>
    </row>
    <row r="41" ht="16.5">
      <c r="C41" s="20"/>
    </row>
    <row r="42" ht="16.5">
      <c r="C42" s="20"/>
    </row>
    <row r="43" ht="16.5">
      <c r="C43" s="20"/>
    </row>
  </sheetData>
  <mergeCells count="2">
    <mergeCell ref="C1:D1"/>
    <mergeCell ref="C38:D38"/>
  </mergeCells>
  <printOptions/>
  <pageMargins left="0.65" right="0.29" top="0.24" bottom="0.19" header="0.14" footer="0.13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75" workbookViewId="0" topLeftCell="A1">
      <selection activeCell="G1" sqref="G1"/>
    </sheetView>
  </sheetViews>
  <sheetFormatPr defaultColWidth="11.00390625" defaultRowHeight="13.5"/>
  <cols>
    <col min="1" max="1" width="6.125" style="10" customWidth="1"/>
    <col min="2" max="2" width="6.125" style="17" customWidth="1"/>
    <col min="3" max="3" width="53.75390625" style="19" customWidth="1"/>
    <col min="4" max="4" width="20.75390625" style="19" customWidth="1"/>
    <col min="5" max="6" width="9.125" style="20" customWidth="1"/>
    <col min="7" max="7" width="60.75390625" style="20" customWidth="1"/>
    <col min="8" max="9" width="16.75390625" style="0" customWidth="1"/>
    <col min="10" max="16384" width="8.75390625" style="0" customWidth="1"/>
  </cols>
  <sheetData>
    <row r="1" spans="2:9" ht="35.25" customHeight="1">
      <c r="B1" s="1"/>
      <c r="C1" s="68" t="s">
        <v>264</v>
      </c>
      <c r="D1" s="68"/>
      <c r="E1" s="2" t="s">
        <v>265</v>
      </c>
      <c r="F1" s="3"/>
      <c r="G1" s="4"/>
      <c r="H1" s="5"/>
      <c r="I1" s="5"/>
    </row>
    <row r="2" spans="1:9" s="10" customFormat="1" ht="19.5" customHeight="1">
      <c r="A2" s="6" t="s">
        <v>266</v>
      </c>
      <c r="B2" s="7" t="s">
        <v>267</v>
      </c>
      <c r="C2" s="8" t="s">
        <v>268</v>
      </c>
      <c r="D2" s="8" t="s">
        <v>11</v>
      </c>
      <c r="E2" s="7" t="s">
        <v>269</v>
      </c>
      <c r="F2" s="7" t="s">
        <v>270</v>
      </c>
      <c r="G2" s="7" t="s">
        <v>271</v>
      </c>
      <c r="H2" s="7" t="s">
        <v>272</v>
      </c>
      <c r="I2" s="7" t="s">
        <v>273</v>
      </c>
    </row>
    <row r="3" spans="1:9" s="27" customFormat="1" ht="21.75" customHeight="1">
      <c r="A3" s="41">
        <v>19</v>
      </c>
      <c r="B3" s="22">
        <v>91</v>
      </c>
      <c r="C3" s="23" t="s">
        <v>274</v>
      </c>
      <c r="D3" s="35" t="s">
        <v>275</v>
      </c>
      <c r="E3" s="51">
        <v>2.2</v>
      </c>
      <c r="F3" s="24">
        <v>855.4</v>
      </c>
      <c r="G3" s="39" t="s">
        <v>276</v>
      </c>
      <c r="H3" s="45">
        <v>38634.07916666667</v>
      </c>
      <c r="I3" s="45">
        <v>38635.513194444444</v>
      </c>
    </row>
    <row r="4" spans="1:9" s="34" customFormat="1" ht="21.75" customHeight="1">
      <c r="A4" s="43">
        <v>19</v>
      </c>
      <c r="B4" s="9">
        <v>92</v>
      </c>
      <c r="C4" s="14" t="s">
        <v>277</v>
      </c>
      <c r="D4" s="36" t="s">
        <v>275</v>
      </c>
      <c r="E4" s="50">
        <f aca="true" t="shared" si="0" ref="E4:E29">SUM(F4-F3)</f>
        <v>14.100000000000023</v>
      </c>
      <c r="F4" s="33">
        <v>869.5</v>
      </c>
      <c r="G4" s="15" t="s">
        <v>242</v>
      </c>
      <c r="H4" s="16"/>
      <c r="I4" s="16"/>
    </row>
    <row r="5" spans="1:9" s="27" customFormat="1" ht="21.75" customHeight="1">
      <c r="A5" s="41">
        <v>20</v>
      </c>
      <c r="B5" s="22">
        <v>93</v>
      </c>
      <c r="C5" s="23" t="s">
        <v>278</v>
      </c>
      <c r="D5" s="35" t="s">
        <v>279</v>
      </c>
      <c r="E5" s="51">
        <f t="shared" si="0"/>
        <v>18.100000000000023</v>
      </c>
      <c r="F5" s="24">
        <v>887.6</v>
      </c>
      <c r="G5" s="25" t="s">
        <v>280</v>
      </c>
      <c r="H5" s="26"/>
      <c r="I5" s="26"/>
    </row>
    <row r="6" spans="1:9" s="34" customFormat="1" ht="21.75" customHeight="1">
      <c r="A6" s="43">
        <v>20</v>
      </c>
      <c r="B6" s="9">
        <v>94</v>
      </c>
      <c r="C6" s="14" t="s">
        <v>281</v>
      </c>
      <c r="D6" s="36" t="s">
        <v>282</v>
      </c>
      <c r="E6" s="50">
        <f t="shared" si="0"/>
        <v>1.1999999999999318</v>
      </c>
      <c r="F6" s="33">
        <v>888.8</v>
      </c>
      <c r="G6" s="38" t="s">
        <v>283</v>
      </c>
      <c r="H6" s="40">
        <v>0.12847222222222224</v>
      </c>
      <c r="I6" s="40">
        <v>0.6333333333333333</v>
      </c>
    </row>
    <row r="7" spans="1:9" s="27" customFormat="1" ht="21.75" customHeight="1">
      <c r="A7" s="41">
        <v>20</v>
      </c>
      <c r="B7" s="22">
        <v>95</v>
      </c>
      <c r="C7" s="23" t="s">
        <v>284</v>
      </c>
      <c r="D7" s="35" t="s">
        <v>285</v>
      </c>
      <c r="E7" s="51">
        <f t="shared" si="0"/>
        <v>1</v>
      </c>
      <c r="F7" s="24">
        <v>889.8</v>
      </c>
      <c r="G7" s="25" t="s">
        <v>286</v>
      </c>
      <c r="H7" s="26"/>
      <c r="I7" s="26"/>
    </row>
    <row r="8" spans="1:9" s="34" customFormat="1" ht="21.75" customHeight="1">
      <c r="A8" s="43">
        <v>20</v>
      </c>
      <c r="B8" s="9">
        <v>96</v>
      </c>
      <c r="C8" s="14" t="s">
        <v>287</v>
      </c>
      <c r="D8" s="36" t="s">
        <v>285</v>
      </c>
      <c r="E8" s="50">
        <f t="shared" si="0"/>
        <v>0.3000000000000682</v>
      </c>
      <c r="F8" s="33">
        <v>890.1</v>
      </c>
      <c r="G8" s="55" t="s">
        <v>288</v>
      </c>
      <c r="H8" s="16"/>
      <c r="I8" s="49"/>
    </row>
    <row r="9" spans="1:9" s="52" customFormat="1" ht="19.5" customHeight="1">
      <c r="A9" s="41">
        <v>20</v>
      </c>
      <c r="B9" s="22">
        <v>97</v>
      </c>
      <c r="C9" s="23" t="s">
        <v>289</v>
      </c>
      <c r="D9" s="35" t="s">
        <v>285</v>
      </c>
      <c r="E9" s="51">
        <f t="shared" si="0"/>
        <v>8.600000000000023</v>
      </c>
      <c r="F9" s="22">
        <v>898.7</v>
      </c>
      <c r="G9" s="56"/>
      <c r="H9" s="22"/>
      <c r="I9" s="22"/>
    </row>
    <row r="10" spans="1:9" s="32" customFormat="1" ht="19.5" customHeight="1">
      <c r="A10" s="43">
        <v>20</v>
      </c>
      <c r="B10" s="9">
        <v>98</v>
      </c>
      <c r="C10" s="14" t="s">
        <v>290</v>
      </c>
      <c r="D10" s="36" t="s">
        <v>180</v>
      </c>
      <c r="E10" s="50">
        <f t="shared" si="0"/>
        <v>0.599999999999909</v>
      </c>
      <c r="F10" s="9">
        <v>899.3</v>
      </c>
      <c r="G10" s="57" t="s">
        <v>291</v>
      </c>
      <c r="H10" s="9"/>
      <c r="I10" s="9"/>
    </row>
    <row r="11" spans="1:9" s="27" customFormat="1" ht="21.75" customHeight="1">
      <c r="A11" s="41">
        <v>20</v>
      </c>
      <c r="B11" s="22">
        <v>99</v>
      </c>
      <c r="C11" s="23" t="s">
        <v>292</v>
      </c>
      <c r="D11" s="35" t="s">
        <v>203</v>
      </c>
      <c r="E11" s="51">
        <f t="shared" si="0"/>
        <v>0.5</v>
      </c>
      <c r="F11" s="24">
        <v>899.8</v>
      </c>
      <c r="G11" s="25"/>
      <c r="H11" s="44"/>
      <c r="I11" s="26"/>
    </row>
    <row r="12" spans="1:9" ht="21.75" customHeight="1">
      <c r="A12" s="42">
        <v>20</v>
      </c>
      <c r="B12" s="7">
        <v>100</v>
      </c>
      <c r="C12" s="11" t="s">
        <v>293</v>
      </c>
      <c r="D12" s="37" t="s">
        <v>204</v>
      </c>
      <c r="E12" s="50">
        <f t="shared" si="0"/>
        <v>5</v>
      </c>
      <c r="F12" s="12">
        <v>904.8</v>
      </c>
      <c r="G12" s="13" t="s">
        <v>106</v>
      </c>
      <c r="H12" s="7"/>
      <c r="I12" s="7"/>
    </row>
    <row r="13" spans="1:9" s="27" customFormat="1" ht="21.75" customHeight="1">
      <c r="A13" s="41">
        <v>20</v>
      </c>
      <c r="B13" s="22">
        <v>101</v>
      </c>
      <c r="C13" s="23" t="s">
        <v>294</v>
      </c>
      <c r="D13" s="35" t="s">
        <v>285</v>
      </c>
      <c r="E13" s="51">
        <f t="shared" si="0"/>
        <v>2</v>
      </c>
      <c r="F13" s="24">
        <v>906.8</v>
      </c>
      <c r="G13" s="35" t="s">
        <v>295</v>
      </c>
      <c r="H13" s="22"/>
      <c r="I13" s="22"/>
    </row>
    <row r="14" spans="1:9" ht="21.75" customHeight="1">
      <c r="A14" s="42">
        <v>20</v>
      </c>
      <c r="B14" s="7">
        <v>102</v>
      </c>
      <c r="C14" s="11" t="s">
        <v>296</v>
      </c>
      <c r="D14" s="37" t="s">
        <v>297</v>
      </c>
      <c r="E14" s="50">
        <f t="shared" si="0"/>
        <v>21.5</v>
      </c>
      <c r="F14" s="12">
        <v>928.3</v>
      </c>
      <c r="G14" s="13" t="s">
        <v>298</v>
      </c>
      <c r="H14" s="7"/>
      <c r="I14" s="7"/>
    </row>
    <row r="15" spans="1:9" s="27" customFormat="1" ht="21.75" customHeight="1">
      <c r="A15" s="41">
        <v>20</v>
      </c>
      <c r="B15" s="22">
        <v>103</v>
      </c>
      <c r="C15" s="23" t="s">
        <v>299</v>
      </c>
      <c r="D15" s="35" t="s">
        <v>300</v>
      </c>
      <c r="E15" s="51">
        <f t="shared" si="0"/>
        <v>2.7000000000000455</v>
      </c>
      <c r="F15" s="24">
        <v>931</v>
      </c>
      <c r="G15" s="25"/>
      <c r="H15" s="22"/>
      <c r="I15" s="22"/>
    </row>
    <row r="16" spans="1:9" ht="21.75" customHeight="1">
      <c r="A16" s="42">
        <v>21</v>
      </c>
      <c r="B16" s="9">
        <v>104</v>
      </c>
      <c r="C16" s="58" t="s">
        <v>301</v>
      </c>
      <c r="D16" s="36" t="s">
        <v>302</v>
      </c>
      <c r="E16" s="50">
        <f t="shared" si="0"/>
        <v>19.200000000000045</v>
      </c>
      <c r="F16" s="12">
        <v>950.2</v>
      </c>
      <c r="G16" s="48" t="s">
        <v>201</v>
      </c>
      <c r="H16" s="16"/>
      <c r="I16" s="16"/>
    </row>
    <row r="17" spans="1:9" s="27" customFormat="1" ht="21.75" customHeight="1">
      <c r="A17" s="41">
        <v>21</v>
      </c>
      <c r="B17" s="22">
        <v>105</v>
      </c>
      <c r="C17" s="59" t="s">
        <v>202</v>
      </c>
      <c r="D17" s="35" t="s">
        <v>205</v>
      </c>
      <c r="E17" s="51">
        <f t="shared" si="0"/>
        <v>8.099999999999909</v>
      </c>
      <c r="F17" s="24">
        <v>958.3</v>
      </c>
      <c r="G17" s="53" t="s">
        <v>329</v>
      </c>
      <c r="H17" s="26"/>
      <c r="I17" s="26"/>
    </row>
    <row r="18" spans="1:9" ht="21.75" customHeight="1">
      <c r="A18" s="42">
        <v>21</v>
      </c>
      <c r="B18" s="9">
        <v>106</v>
      </c>
      <c r="C18" s="14" t="s">
        <v>330</v>
      </c>
      <c r="D18" s="36" t="s">
        <v>331</v>
      </c>
      <c r="E18" s="50">
        <f t="shared" si="0"/>
        <v>3.800000000000068</v>
      </c>
      <c r="F18" s="12">
        <v>962.1</v>
      </c>
      <c r="G18" s="60" t="s">
        <v>206</v>
      </c>
      <c r="H18" s="61"/>
      <c r="I18" s="61"/>
    </row>
    <row r="19" spans="1:9" s="27" customFormat="1" ht="21.75" customHeight="1">
      <c r="A19" s="41">
        <v>21</v>
      </c>
      <c r="B19" s="22">
        <v>107</v>
      </c>
      <c r="C19" s="23" t="s">
        <v>332</v>
      </c>
      <c r="D19" s="35" t="s">
        <v>207</v>
      </c>
      <c r="E19" s="51">
        <f t="shared" si="0"/>
        <v>9.600000000000023</v>
      </c>
      <c r="F19" s="24">
        <v>971.7</v>
      </c>
      <c r="G19" s="25" t="s">
        <v>333</v>
      </c>
      <c r="H19" s="22"/>
      <c r="I19" s="22"/>
    </row>
    <row r="20" spans="1:9" ht="21.75" customHeight="1">
      <c r="A20" s="42">
        <v>21</v>
      </c>
      <c r="B20" s="9">
        <v>108</v>
      </c>
      <c r="C20" s="14" t="s">
        <v>334</v>
      </c>
      <c r="D20" s="36" t="s">
        <v>335</v>
      </c>
      <c r="E20" s="50">
        <f t="shared" si="0"/>
        <v>0.09999999999990905</v>
      </c>
      <c r="F20" s="12">
        <v>971.8</v>
      </c>
      <c r="G20" s="15" t="s">
        <v>336</v>
      </c>
      <c r="H20" s="9"/>
      <c r="I20" s="9"/>
    </row>
    <row r="21" spans="1:9" s="27" customFormat="1" ht="21.75" customHeight="1">
      <c r="A21" s="41">
        <v>21</v>
      </c>
      <c r="B21" s="22">
        <v>109</v>
      </c>
      <c r="C21" s="23" t="s">
        <v>337</v>
      </c>
      <c r="D21" s="35" t="s">
        <v>338</v>
      </c>
      <c r="E21" s="51">
        <f t="shared" si="0"/>
        <v>0.20000000000004547</v>
      </c>
      <c r="F21" s="24">
        <v>972</v>
      </c>
      <c r="G21" s="25" t="s">
        <v>208</v>
      </c>
      <c r="H21" s="26"/>
      <c r="I21" s="26"/>
    </row>
    <row r="22" spans="1:9" ht="21.75" customHeight="1">
      <c r="A22" s="42">
        <v>21</v>
      </c>
      <c r="B22" s="9">
        <v>110</v>
      </c>
      <c r="C22" s="14" t="s">
        <v>339</v>
      </c>
      <c r="D22" s="36" t="s">
        <v>340</v>
      </c>
      <c r="E22" s="50">
        <f t="shared" si="0"/>
        <v>1.1000000000000227</v>
      </c>
      <c r="F22" s="12">
        <v>973.1</v>
      </c>
      <c r="G22" s="15" t="s">
        <v>336</v>
      </c>
      <c r="H22" s="16"/>
      <c r="I22" s="16"/>
    </row>
    <row r="23" spans="1:9" s="27" customFormat="1" ht="21.75" customHeight="1">
      <c r="A23" s="41">
        <v>21</v>
      </c>
      <c r="B23" s="22">
        <v>111</v>
      </c>
      <c r="C23" s="23" t="s">
        <v>341</v>
      </c>
      <c r="D23" s="35" t="s">
        <v>342</v>
      </c>
      <c r="E23" s="51">
        <f t="shared" si="0"/>
        <v>0.8999999999999773</v>
      </c>
      <c r="F23" s="24">
        <v>974</v>
      </c>
      <c r="G23" s="53" t="s">
        <v>343</v>
      </c>
      <c r="H23" s="26"/>
      <c r="I23" s="26"/>
    </row>
    <row r="24" spans="1:9" ht="21.75" customHeight="1">
      <c r="A24" s="42">
        <v>21</v>
      </c>
      <c r="B24" s="9">
        <v>112</v>
      </c>
      <c r="C24" s="14" t="s">
        <v>344</v>
      </c>
      <c r="D24" s="36" t="s">
        <v>338</v>
      </c>
      <c r="E24" s="50">
        <f t="shared" si="0"/>
        <v>1.1000000000000227</v>
      </c>
      <c r="F24" s="12">
        <v>975.1</v>
      </c>
      <c r="G24" s="38" t="s">
        <v>252</v>
      </c>
      <c r="H24" s="9"/>
      <c r="I24" s="9"/>
    </row>
    <row r="25" spans="1:9" s="27" customFormat="1" ht="21.75" customHeight="1">
      <c r="A25" s="41">
        <v>21</v>
      </c>
      <c r="B25" s="22">
        <v>113</v>
      </c>
      <c r="C25" s="23" t="s">
        <v>253</v>
      </c>
      <c r="D25" s="35" t="s">
        <v>254</v>
      </c>
      <c r="E25" s="51">
        <f t="shared" si="0"/>
        <v>3.699999999999932</v>
      </c>
      <c r="F25" s="24">
        <v>978.8</v>
      </c>
      <c r="G25" s="25" t="s">
        <v>209</v>
      </c>
      <c r="H25" s="26"/>
      <c r="I25" s="26"/>
    </row>
    <row r="26" spans="1:9" ht="21.75" customHeight="1">
      <c r="A26" s="42">
        <v>21</v>
      </c>
      <c r="B26" s="9">
        <v>114</v>
      </c>
      <c r="C26" s="11" t="s">
        <v>255</v>
      </c>
      <c r="D26" s="36" t="s">
        <v>256</v>
      </c>
      <c r="E26" s="50">
        <f t="shared" si="0"/>
        <v>0.900000000000091</v>
      </c>
      <c r="F26" s="12">
        <v>979.7</v>
      </c>
      <c r="G26" s="15" t="s">
        <v>257</v>
      </c>
      <c r="H26" s="16"/>
      <c r="I26" s="16"/>
    </row>
    <row r="27" spans="1:9" s="27" customFormat="1" ht="21.75" customHeight="1">
      <c r="A27" s="41">
        <v>21</v>
      </c>
      <c r="B27" s="22">
        <v>115</v>
      </c>
      <c r="C27" s="23" t="s">
        <v>258</v>
      </c>
      <c r="D27" s="35" t="s">
        <v>285</v>
      </c>
      <c r="E27" s="51">
        <f t="shared" si="0"/>
        <v>0.7999999999999545</v>
      </c>
      <c r="F27" s="24">
        <v>980.5</v>
      </c>
      <c r="G27" s="25" t="s">
        <v>259</v>
      </c>
      <c r="H27" s="26"/>
      <c r="I27" s="26"/>
    </row>
    <row r="28" spans="1:9" ht="21.75" customHeight="1">
      <c r="A28" s="42">
        <v>21</v>
      </c>
      <c r="B28" s="9">
        <v>116</v>
      </c>
      <c r="C28" s="14" t="s">
        <v>260</v>
      </c>
      <c r="D28" s="36" t="s">
        <v>285</v>
      </c>
      <c r="E28" s="50">
        <f t="shared" si="0"/>
        <v>4.399999999999977</v>
      </c>
      <c r="F28" s="12">
        <v>984.9</v>
      </c>
      <c r="G28" s="48" t="s">
        <v>261</v>
      </c>
      <c r="H28" s="16"/>
      <c r="I28" s="16"/>
    </row>
    <row r="29" spans="1:9" s="27" customFormat="1" ht="21.75" customHeight="1">
      <c r="A29" s="41">
        <v>21</v>
      </c>
      <c r="B29" s="22">
        <v>117</v>
      </c>
      <c r="C29" s="23" t="s">
        <v>262</v>
      </c>
      <c r="D29" s="35" t="s">
        <v>285</v>
      </c>
      <c r="E29" s="51">
        <f t="shared" si="0"/>
        <v>2.800000000000068</v>
      </c>
      <c r="F29" s="24">
        <v>987.7</v>
      </c>
      <c r="G29" s="25" t="s">
        <v>263</v>
      </c>
      <c r="H29" s="26"/>
      <c r="I29" s="26"/>
    </row>
    <row r="30" ht="19.5" customHeight="1">
      <c r="C30" s="18" t="s">
        <v>107</v>
      </c>
    </row>
    <row r="31" spans="3:7" ht="19.5" customHeight="1">
      <c r="C31" s="69" t="s">
        <v>108</v>
      </c>
      <c r="D31" s="69"/>
      <c r="G31"/>
    </row>
  </sheetData>
  <mergeCells count="2">
    <mergeCell ref="C1:D1"/>
    <mergeCell ref="C31:D31"/>
  </mergeCells>
  <printOptions/>
  <pageMargins left="0.65" right="0.29" top="0.24" bottom="0.19" header="0.14" footer="0.13"/>
  <pageSetup fitToHeight="1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75" workbookViewId="0" topLeftCell="A1">
      <selection activeCell="G1" sqref="G1"/>
    </sheetView>
  </sheetViews>
  <sheetFormatPr defaultColWidth="11.00390625" defaultRowHeight="13.5"/>
  <cols>
    <col min="1" max="1" width="6.125" style="10" customWidth="1"/>
    <col min="2" max="2" width="6.125" style="17" customWidth="1"/>
    <col min="3" max="3" width="53.75390625" style="19" customWidth="1"/>
    <col min="4" max="4" width="20.75390625" style="19" customWidth="1"/>
    <col min="5" max="6" width="9.125" style="20" customWidth="1"/>
    <col min="7" max="7" width="60.75390625" style="20" customWidth="1"/>
    <col min="8" max="9" width="16.75390625" style="0" customWidth="1"/>
    <col min="10" max="16384" width="8.75390625" style="0" customWidth="1"/>
  </cols>
  <sheetData>
    <row r="1" spans="2:9" ht="35.25" customHeight="1">
      <c r="B1" s="1"/>
      <c r="C1" s="68" t="s">
        <v>303</v>
      </c>
      <c r="D1" s="68"/>
      <c r="E1" s="2" t="s">
        <v>265</v>
      </c>
      <c r="F1" s="3"/>
      <c r="G1" s="4"/>
      <c r="H1" s="5"/>
      <c r="I1" s="5"/>
    </row>
    <row r="2" spans="1:9" s="10" customFormat="1" ht="19.5" customHeight="1">
      <c r="A2" s="6" t="s">
        <v>266</v>
      </c>
      <c r="B2" s="7" t="s">
        <v>267</v>
      </c>
      <c r="C2" s="8" t="s">
        <v>268</v>
      </c>
      <c r="D2" s="8" t="s">
        <v>304</v>
      </c>
      <c r="E2" s="7" t="s">
        <v>269</v>
      </c>
      <c r="F2" s="7" t="s">
        <v>270</v>
      </c>
      <c r="G2" s="7" t="s">
        <v>271</v>
      </c>
      <c r="H2" s="7" t="s">
        <v>272</v>
      </c>
      <c r="I2" s="7" t="s">
        <v>273</v>
      </c>
    </row>
    <row r="3" spans="1:9" ht="21.75" customHeight="1">
      <c r="A3" s="43">
        <v>21</v>
      </c>
      <c r="B3" s="9">
        <v>118</v>
      </c>
      <c r="C3" s="14" t="s">
        <v>305</v>
      </c>
      <c r="D3" s="36" t="s">
        <v>285</v>
      </c>
      <c r="E3" s="50">
        <v>0.2</v>
      </c>
      <c r="F3" s="12">
        <v>987.9</v>
      </c>
      <c r="G3" s="15" t="s">
        <v>306</v>
      </c>
      <c r="H3" s="16"/>
      <c r="I3" s="16"/>
    </row>
    <row r="4" spans="1:9" s="27" customFormat="1" ht="21.75" customHeight="1">
      <c r="A4" s="41">
        <v>21</v>
      </c>
      <c r="B4" s="22">
        <v>119</v>
      </c>
      <c r="C4" s="23" t="s">
        <v>307</v>
      </c>
      <c r="D4" s="35" t="s">
        <v>285</v>
      </c>
      <c r="E4" s="51">
        <v>0.6</v>
      </c>
      <c r="F4" s="24">
        <v>988.5</v>
      </c>
      <c r="G4" s="25" t="s">
        <v>308</v>
      </c>
      <c r="H4" s="26"/>
      <c r="I4" s="26"/>
    </row>
    <row r="5" spans="1:9" s="34" customFormat="1" ht="21.75" customHeight="1">
      <c r="A5" s="43">
        <v>21</v>
      </c>
      <c r="B5" s="9">
        <v>120</v>
      </c>
      <c r="C5" s="14" t="s">
        <v>309</v>
      </c>
      <c r="D5" s="36" t="s">
        <v>285</v>
      </c>
      <c r="E5" s="50">
        <v>2.5</v>
      </c>
      <c r="F5" s="33">
        <v>991</v>
      </c>
      <c r="G5" s="15" t="s">
        <v>310</v>
      </c>
      <c r="H5" s="16"/>
      <c r="I5" s="16"/>
    </row>
    <row r="6" spans="1:9" s="27" customFormat="1" ht="21.75" customHeight="1">
      <c r="A6" s="41">
        <v>21</v>
      </c>
      <c r="B6" s="22">
        <v>121</v>
      </c>
      <c r="C6" s="46" t="s">
        <v>311</v>
      </c>
      <c r="D6" s="35" t="s">
        <v>312</v>
      </c>
      <c r="E6" s="51">
        <v>3.2</v>
      </c>
      <c r="F6" s="24">
        <v>994.2</v>
      </c>
      <c r="G6" s="25" t="s">
        <v>313</v>
      </c>
      <c r="H6" s="26"/>
      <c r="I6" s="26"/>
    </row>
    <row r="7" spans="1:9" s="34" customFormat="1" ht="21.75" customHeight="1">
      <c r="A7" s="43">
        <v>21</v>
      </c>
      <c r="B7" s="9">
        <v>122</v>
      </c>
      <c r="C7" s="14" t="s">
        <v>314</v>
      </c>
      <c r="D7" s="36" t="s">
        <v>312</v>
      </c>
      <c r="E7" s="50">
        <v>0.6</v>
      </c>
      <c r="F7" s="33">
        <v>994.8</v>
      </c>
      <c r="G7" s="15" t="s">
        <v>315</v>
      </c>
      <c r="H7" s="16"/>
      <c r="I7" s="16"/>
    </row>
    <row r="8" spans="1:9" s="27" customFormat="1" ht="21.75" customHeight="1">
      <c r="A8" s="41">
        <v>21</v>
      </c>
      <c r="B8" s="22">
        <v>123</v>
      </c>
      <c r="C8" s="23" t="s">
        <v>316</v>
      </c>
      <c r="D8" s="35" t="s">
        <v>317</v>
      </c>
      <c r="E8" s="51">
        <v>4.5</v>
      </c>
      <c r="F8" s="24">
        <v>999.3</v>
      </c>
      <c r="G8" s="25" t="s">
        <v>208</v>
      </c>
      <c r="H8" s="26"/>
      <c r="I8" s="26"/>
    </row>
    <row r="9" spans="1:9" s="34" customFormat="1" ht="21.75" customHeight="1">
      <c r="A9" s="43">
        <v>21</v>
      </c>
      <c r="B9" s="9">
        <v>124</v>
      </c>
      <c r="C9" s="14" t="s">
        <v>318</v>
      </c>
      <c r="D9" s="36" t="s">
        <v>285</v>
      </c>
      <c r="E9" s="50">
        <v>1.2</v>
      </c>
      <c r="F9" s="33">
        <v>1000.5</v>
      </c>
      <c r="G9" s="15" t="s">
        <v>319</v>
      </c>
      <c r="H9" s="16"/>
      <c r="I9" s="16"/>
    </row>
    <row r="10" spans="1:9" s="27" customFormat="1" ht="21.75" customHeight="1">
      <c r="A10" s="41">
        <v>21</v>
      </c>
      <c r="B10" s="22">
        <v>125</v>
      </c>
      <c r="C10" s="23" t="s">
        <v>320</v>
      </c>
      <c r="D10" s="35" t="s">
        <v>285</v>
      </c>
      <c r="E10" s="51">
        <v>0.2</v>
      </c>
      <c r="F10" s="24">
        <v>1000.7</v>
      </c>
      <c r="G10" s="62" t="s">
        <v>321</v>
      </c>
      <c r="H10" s="44"/>
      <c r="I10" s="44"/>
    </row>
    <row r="11" spans="1:9" s="34" customFormat="1" ht="20.25" customHeight="1">
      <c r="A11" s="43">
        <v>21</v>
      </c>
      <c r="B11" s="9">
        <v>126</v>
      </c>
      <c r="C11" s="14" t="s">
        <v>322</v>
      </c>
      <c r="D11" s="36" t="s">
        <v>323</v>
      </c>
      <c r="E11" s="50">
        <f>SUM(F11-F10)</f>
        <v>0.8999999999999773</v>
      </c>
      <c r="F11" s="33">
        <v>1001.6</v>
      </c>
      <c r="G11" s="15" t="s">
        <v>208</v>
      </c>
      <c r="H11" s="16"/>
      <c r="I11" s="16"/>
    </row>
    <row r="12" spans="1:9" s="27" customFormat="1" ht="21.75" customHeight="1">
      <c r="A12" s="41">
        <v>21</v>
      </c>
      <c r="B12" s="22">
        <v>127</v>
      </c>
      <c r="C12" s="23" t="s">
        <v>324</v>
      </c>
      <c r="D12" s="35" t="s">
        <v>325</v>
      </c>
      <c r="E12" s="51">
        <f>SUM(F12-F11)</f>
        <v>2.199999999999932</v>
      </c>
      <c r="F12" s="24">
        <v>1003.8</v>
      </c>
      <c r="G12" s="53" t="s">
        <v>326</v>
      </c>
      <c r="H12" s="26"/>
      <c r="I12" s="63"/>
    </row>
    <row r="13" spans="1:9" s="34" customFormat="1" ht="21.75" customHeight="1">
      <c r="A13" s="43">
        <v>21</v>
      </c>
      <c r="B13" s="9">
        <v>128</v>
      </c>
      <c r="C13" s="14" t="s">
        <v>327</v>
      </c>
      <c r="D13" s="36" t="s">
        <v>285</v>
      </c>
      <c r="E13" s="50">
        <f>SUM(F13-F12)</f>
        <v>1.5</v>
      </c>
      <c r="F13" s="33">
        <v>1005.3</v>
      </c>
      <c r="G13" s="38" t="s">
        <v>328</v>
      </c>
      <c r="H13" s="64">
        <v>38634.29513888889</v>
      </c>
      <c r="I13" s="65">
        <v>38636.041666666664</v>
      </c>
    </row>
    <row r="14" spans="1:9" s="34" customFormat="1" ht="21.75" customHeight="1">
      <c r="A14" s="43"/>
      <c r="B14" s="9"/>
      <c r="C14" s="14"/>
      <c r="D14" s="36"/>
      <c r="E14" s="50"/>
      <c r="F14" s="33"/>
      <c r="G14" s="38"/>
      <c r="H14" s="66"/>
      <c r="I14" s="67"/>
    </row>
    <row r="15" spans="1:9" s="34" customFormat="1" ht="21.75" customHeight="1">
      <c r="A15" s="43"/>
      <c r="B15" s="9"/>
      <c r="C15" s="14"/>
      <c r="D15" s="36"/>
      <c r="E15" s="50"/>
      <c r="F15" s="33"/>
      <c r="G15" s="38"/>
      <c r="H15" s="66"/>
      <c r="I15" s="67"/>
    </row>
    <row r="16" spans="1:9" s="34" customFormat="1" ht="21.75" customHeight="1">
      <c r="A16" s="43"/>
      <c r="B16" s="9"/>
      <c r="C16" s="14"/>
      <c r="D16" s="36"/>
      <c r="E16" s="50"/>
      <c r="F16" s="33"/>
      <c r="G16" s="38"/>
      <c r="H16" s="66"/>
      <c r="I16" s="67"/>
    </row>
    <row r="17" spans="1:9" s="34" customFormat="1" ht="21.75" customHeight="1">
      <c r="A17" s="43"/>
      <c r="B17" s="9"/>
      <c r="C17" s="14"/>
      <c r="D17" s="36"/>
      <c r="E17" s="50"/>
      <c r="F17" s="33"/>
      <c r="G17" s="38"/>
      <c r="H17" s="66"/>
      <c r="I17" s="67"/>
    </row>
    <row r="18" spans="1:9" s="34" customFormat="1" ht="21.75" customHeight="1">
      <c r="A18" s="43"/>
      <c r="B18" s="9"/>
      <c r="C18" s="14"/>
      <c r="D18" s="36"/>
      <c r="E18" s="50"/>
      <c r="F18" s="33"/>
      <c r="G18" s="38"/>
      <c r="H18" s="66"/>
      <c r="I18" s="67"/>
    </row>
    <row r="19" spans="1:9" s="34" customFormat="1" ht="21.75" customHeight="1">
      <c r="A19" s="43"/>
      <c r="B19" s="9"/>
      <c r="C19" s="14"/>
      <c r="D19" s="36"/>
      <c r="E19" s="50"/>
      <c r="F19" s="33"/>
      <c r="G19" s="38"/>
      <c r="H19" s="66"/>
      <c r="I19" s="67"/>
    </row>
    <row r="20" spans="1:9" s="34" customFormat="1" ht="21.75" customHeight="1">
      <c r="A20" s="43"/>
      <c r="B20" s="9"/>
      <c r="C20" s="14"/>
      <c r="D20" s="36"/>
      <c r="E20" s="50"/>
      <c r="F20" s="33"/>
      <c r="G20" s="38"/>
      <c r="H20" s="66"/>
      <c r="I20" s="67"/>
    </row>
    <row r="21" spans="1:9" s="34" customFormat="1" ht="21.75" customHeight="1">
      <c r="A21" s="43"/>
      <c r="B21" s="9"/>
      <c r="C21" s="14"/>
      <c r="D21" s="36"/>
      <c r="E21" s="50"/>
      <c r="F21" s="33"/>
      <c r="G21" s="38"/>
      <c r="H21" s="66"/>
      <c r="I21" s="67"/>
    </row>
    <row r="22" spans="1:9" s="34" customFormat="1" ht="21.75" customHeight="1">
      <c r="A22" s="43"/>
      <c r="B22" s="9"/>
      <c r="C22" s="14"/>
      <c r="D22" s="36"/>
      <c r="E22" s="50"/>
      <c r="F22" s="33"/>
      <c r="G22" s="38"/>
      <c r="H22" s="66"/>
      <c r="I22" s="67"/>
    </row>
    <row r="23" spans="1:9" s="34" customFormat="1" ht="21.75" customHeight="1">
      <c r="A23" s="43"/>
      <c r="B23" s="9"/>
      <c r="C23" s="14"/>
      <c r="D23" s="36"/>
      <c r="E23" s="50"/>
      <c r="F23" s="33"/>
      <c r="G23" s="38"/>
      <c r="H23" s="66"/>
      <c r="I23" s="67"/>
    </row>
    <row r="24" spans="1:9" s="34" customFormat="1" ht="21.75" customHeight="1">
      <c r="A24" s="43"/>
      <c r="B24" s="9"/>
      <c r="C24" s="14"/>
      <c r="D24" s="36"/>
      <c r="E24" s="50"/>
      <c r="F24" s="33"/>
      <c r="G24" s="38"/>
      <c r="H24" s="66"/>
      <c r="I24" s="67"/>
    </row>
    <row r="25" spans="1:9" s="34" customFormat="1" ht="21.75" customHeight="1">
      <c r="A25" s="43"/>
      <c r="B25" s="9"/>
      <c r="C25" s="14"/>
      <c r="D25" s="36"/>
      <c r="E25" s="50"/>
      <c r="F25" s="33"/>
      <c r="G25" s="38"/>
      <c r="H25" s="66"/>
      <c r="I25" s="67"/>
    </row>
    <row r="26" spans="1:9" s="34" customFormat="1" ht="21.75" customHeight="1">
      <c r="A26" s="43"/>
      <c r="B26" s="9"/>
      <c r="C26" s="14"/>
      <c r="D26" s="36"/>
      <c r="E26" s="50"/>
      <c r="F26" s="33"/>
      <c r="G26" s="38"/>
      <c r="H26" s="66"/>
      <c r="I26" s="67"/>
    </row>
    <row r="27" spans="1:9" s="34" customFormat="1" ht="21.75" customHeight="1">
      <c r="A27" s="43"/>
      <c r="B27" s="9"/>
      <c r="C27" s="14"/>
      <c r="D27" s="36"/>
      <c r="E27" s="50"/>
      <c r="F27" s="33"/>
      <c r="G27" s="38"/>
      <c r="H27" s="66"/>
      <c r="I27" s="67"/>
    </row>
    <row r="28" spans="1:9" s="34" customFormat="1" ht="21.75" customHeight="1">
      <c r="A28" s="43"/>
      <c r="B28" s="9"/>
      <c r="C28" s="14"/>
      <c r="D28" s="36"/>
      <c r="E28" s="50"/>
      <c r="F28" s="33"/>
      <c r="G28" s="38"/>
      <c r="H28" s="66"/>
      <c r="I28" s="67"/>
    </row>
    <row r="29" spans="1:9" s="34" customFormat="1" ht="21.75" customHeight="1">
      <c r="A29" s="43"/>
      <c r="B29" s="9"/>
      <c r="C29" s="14"/>
      <c r="D29" s="36"/>
      <c r="E29" s="50"/>
      <c r="F29" s="33"/>
      <c r="G29" s="38"/>
      <c r="H29" s="66"/>
      <c r="I29" s="67"/>
    </row>
    <row r="30" ht="19.5" customHeight="1">
      <c r="C30" s="18" t="s">
        <v>107</v>
      </c>
    </row>
    <row r="31" spans="3:7" ht="19.5" customHeight="1">
      <c r="C31" s="69" t="s">
        <v>108</v>
      </c>
      <c r="D31" s="69"/>
      <c r="G31"/>
    </row>
  </sheetData>
  <mergeCells count="2">
    <mergeCell ref="C1:D1"/>
    <mergeCell ref="C31:D31"/>
  </mergeCells>
  <printOptions/>
  <pageMargins left="0.65" right="0.29" top="0.24" bottom="0.19" header="0.14" footer="0.13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M.ICHIKAWA</dc:creator>
  <cp:keywords/>
  <dc:description/>
  <cp:lastModifiedBy>都築　緑</cp:lastModifiedBy>
  <cp:lastPrinted>2005-09-17T02:52:04Z</cp:lastPrinted>
  <dcterms:created xsi:type="dcterms:W3CDTF">2004-01-28T17:11:11Z</dcterms:created>
  <dcterms:modified xsi:type="dcterms:W3CDTF">2005-09-28T22:17:59Z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