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7ngi\Downloads\"/>
    </mc:Choice>
  </mc:AlternateContent>
  <bookViews>
    <workbookView xWindow="0" yWindow="0" windowWidth="20490" windowHeight="8865"/>
  </bookViews>
  <sheets>
    <sheet name="BRM120埼玉200kmアタック小田城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</calcChain>
</file>

<file path=xl/sharedStrings.xml><?xml version="1.0" encoding="utf-8"?>
<sst xmlns="http://schemas.openxmlformats.org/spreadsheetml/2006/main" count="249" uniqueCount="168">
  <si>
    <t>S＝信号、「 」＝信号名、十＝十字路、T＝T字路、Y＝Y字路、├＝├字路、┤＝┤字路、ルートは次の通過点までの道路番号、区間は前の通過点からの距離</t>
  </si>
  <si>
    <t>番号</t>
  </si>
  <si>
    <t>通過点</t>
  </si>
  <si>
    <t>進路</t>
  </si>
  <si>
    <t>ルート
(R：国道, K：県道）</t>
  </si>
  <si>
    <t>区間</t>
  </si>
  <si>
    <t>合計</t>
  </si>
  <si>
    <t>情報・その他　[ ]行先道標</t>
  </si>
  <si>
    <t>8:00スタート</t>
  </si>
  <si>
    <t>入間市豊水橋河川敷　スタート</t>
  </si>
  <si>
    <t>通路</t>
  </si>
  <si>
    <t>7:00-7:30</t>
  </si>
  <si>
    <t>8:00-8:30</t>
  </si>
  <si>
    <t>T</t>
  </si>
  <si>
    <t>左折</t>
  </si>
  <si>
    <t>R299</t>
  </si>
  <si>
    <t>「根岸」</t>
  </si>
  <si>
    <t>右折</t>
  </si>
  <si>
    <t>K262, K260</t>
  </si>
  <si>
    <t>[狭山市街]</t>
  </si>
  <si>
    <t>├ 「柏原」</t>
  </si>
  <si>
    <t>K260, K114</t>
  </si>
  <si>
    <t>T ｢上戸」</t>
  </si>
  <si>
    <t>K260, 市道</t>
  </si>
  <si>
    <t>[川越市内]</t>
  </si>
  <si>
    <t>左：ファミリーマート</t>
  </si>
  <si>
    <t>S</t>
  </si>
  <si>
    <t>K57</t>
  </si>
  <si>
    <t>「川田谷（市場）西」</t>
  </si>
  <si>
    <t>[鴻巣]</t>
  </si>
  <si>
    <t>「高尾二丁目」</t>
  </si>
  <si>
    <t>「深井二丁目」</t>
  </si>
  <si>
    <t>[鴻巣市街]</t>
  </si>
  <si>
    <t>「本町」</t>
  </si>
  <si>
    <t>[加須] 右：ローソン</t>
  </si>
  <si>
    <t>T 「騎西一丁目」</t>
  </si>
  <si>
    <t>市道</t>
  </si>
  <si>
    <t>[騎西市街]</t>
  </si>
  <si>
    <t>「騎西三丁目」</t>
  </si>
  <si>
    <t>市道, K38</t>
  </si>
  <si>
    <t>「日出安」</t>
  </si>
  <si>
    <t>K151</t>
  </si>
  <si>
    <t>[久喜] 右：セブンイレブン</t>
  </si>
  <si>
    <t>「大室」</t>
  </si>
  <si>
    <t>K370, K346</t>
  </si>
  <si>
    <t>[大利根]</t>
  </si>
  <si>
    <t>「北平野」</t>
  </si>
  <si>
    <t>K84</t>
  </si>
  <si>
    <t>[栗橋]</t>
  </si>
  <si>
    <t>右側</t>
  </si>
  <si>
    <t>K84, K60</t>
  </si>
  <si>
    <r>
      <t>9:3</t>
    </r>
    <r>
      <rPr>
        <sz val="11"/>
        <rFont val="ＭＳ Ｐゴシック"/>
        <family val="3"/>
        <charset val="128"/>
      </rPr>
      <t>4-11:39</t>
    </r>
  </si>
  <si>
    <t>┤「八坂神社前」</t>
  </si>
  <si>
    <t>┤「利根川橋南詰」</t>
  </si>
  <si>
    <t>R4</t>
  </si>
  <si>
    <t>[宇都宮・小山]</t>
  </si>
  <si>
    <t>左</t>
  </si>
  <si>
    <t>側道</t>
  </si>
  <si>
    <t>[館林・下妻・新4号国道] 橋を渡ってすぐ 左の側道へ</t>
  </si>
  <si>
    <t>「中田町」</t>
  </si>
  <si>
    <t>K56</t>
  </si>
  <si>
    <t>[下妻・新4号国道] 左折車に注意</t>
  </si>
  <si>
    <t>「駒羽根交番前」</t>
  </si>
  <si>
    <t>K56, K137</t>
  </si>
  <si>
    <t>[つくば・八千代]</t>
  </si>
  <si>
    <t>T 「若三差路」</t>
  </si>
  <si>
    <t>R125</t>
  </si>
  <si>
    <t>Y 「長塚三差路」</t>
  </si>
  <si>
    <t>右方向</t>
  </si>
  <si>
    <t>[土浦]</t>
  </si>
  <si>
    <t>変則十字路 「北条新田」</t>
  </si>
  <si>
    <t xml:space="preserve">├ </t>
  </si>
  <si>
    <t>（参考：10:56-14:40）</t>
  </si>
  <si>
    <t>Ｔ</t>
  </si>
  <si>
    <t>┤</t>
  </si>
  <si>
    <t>┤「若三差路」</t>
  </si>
  <si>
    <t>K137, K56</t>
  </si>
  <si>
    <t>[栗橋・東北道]</t>
  </si>
  <si>
    <t>T 「利根川橋南詰」</t>
  </si>
  <si>
    <t>[羽生] 歩道のまま右折</t>
  </si>
  <si>
    <t>T 「八坂神社前」</t>
  </si>
  <si>
    <t>K60, K84</t>
  </si>
  <si>
    <t>ここから車道へ</t>
  </si>
  <si>
    <t>K346</t>
  </si>
  <si>
    <t>[加須]</t>
  </si>
  <si>
    <t>左側</t>
  </si>
  <si>
    <t>K370</t>
  </si>
  <si>
    <t>12:28-18:08</t>
  </si>
  <si>
    <t>[国道122号]</t>
  </si>
  <si>
    <t>K38, 市道</t>
  </si>
  <si>
    <t>[鴻巣] 左：セブンイレブン</t>
  </si>
  <si>
    <t>右：ファミリーマート</t>
  </si>
  <si>
    <t>┤「騎西一丁目」</t>
  </si>
  <si>
    <t>「本町」　</t>
  </si>
  <si>
    <t>[北本]　左：ローソン</t>
  </si>
  <si>
    <t>Y</t>
  </si>
  <si>
    <t>右</t>
  </si>
  <si>
    <t>[川越・川島]</t>
  </si>
  <si>
    <t>「川田谷(市場）西」</t>
  </si>
  <si>
    <r>
      <t xml:space="preserve">[川越・川島] </t>
    </r>
    <r>
      <rPr>
        <sz val="11"/>
        <rFont val="ＭＳ Ｐゴシック"/>
        <family val="3"/>
        <charset val="128"/>
      </rPr>
      <t>正面一通出口</t>
    </r>
  </si>
  <si>
    <t>┤｢上戸」</t>
  </si>
  <si>
    <t>K114, K260</t>
  </si>
  <si>
    <t>[狭山]</t>
  </si>
  <si>
    <t>T ｢柏原」</t>
  </si>
  <si>
    <t>K260, K262</t>
  </si>
  <si>
    <t>[飯能]</t>
  </si>
  <si>
    <t>｢根岸」</t>
  </si>
  <si>
    <r>
      <t xml:space="preserve">[国道16号・入間] </t>
    </r>
    <r>
      <rPr>
        <sz val="11"/>
        <rFont val="ＭＳ Ｐゴシック"/>
        <family val="3"/>
        <charset val="128"/>
      </rPr>
      <t>左：不二家レストラン</t>
    </r>
  </si>
  <si>
    <t>入間市豊水橋河川敷　ゴール</t>
  </si>
  <si>
    <t>13:53-21:30</t>
  </si>
  <si>
    <t>K57</t>
    <phoneticPr fontId="5"/>
  </si>
  <si>
    <t>K38, K151</t>
    <phoneticPr fontId="5"/>
  </si>
  <si>
    <t>通過チェック　小田城跡歴史ひろば案内所</t>
    <phoneticPr fontId="5"/>
  </si>
  <si>
    <t>[土浦・つくば] 左：ローソン</t>
    <phoneticPr fontId="5"/>
  </si>
  <si>
    <t>[桶川北本Ｉ.Ｃ]</t>
    <phoneticPr fontId="5"/>
  </si>
  <si>
    <t>[小田城跡] この先道狭いので注意</t>
    <phoneticPr fontId="5"/>
  </si>
  <si>
    <t>S（利根川橋手前）</t>
    <rPh sb="2" eb="4">
      <t>トネ</t>
    </rPh>
    <rPh sb="4" eb="5">
      <t>ガワ</t>
    </rPh>
    <rPh sb="5" eb="6">
      <t>バシ</t>
    </rPh>
    <rPh sb="6" eb="8">
      <t>テマエ</t>
    </rPh>
    <phoneticPr fontId="5"/>
  </si>
  <si>
    <t>横断</t>
    <rPh sb="0" eb="2">
      <t>オウダン</t>
    </rPh>
    <phoneticPr fontId="5"/>
  </si>
  <si>
    <t>R4（歩道）</t>
    <rPh sb="3" eb="5">
      <t>ホドウ</t>
    </rPh>
    <phoneticPr fontId="5"/>
  </si>
  <si>
    <t>R4を横断して反対車線の歩道を徐行すること</t>
    <rPh sb="3" eb="5">
      <t>オウダン</t>
    </rPh>
    <rPh sb="7" eb="9">
      <t>ハンタイ</t>
    </rPh>
    <rPh sb="9" eb="11">
      <t>シャセン</t>
    </rPh>
    <rPh sb="12" eb="14">
      <t>ホドウ</t>
    </rPh>
    <rPh sb="15" eb="17">
      <t>ジョコウ</t>
    </rPh>
    <phoneticPr fontId="5"/>
  </si>
  <si>
    <t>左側</t>
    <phoneticPr fontId="5"/>
  </si>
  <si>
    <t xml:space="preserve"> 「内町下」</t>
    <phoneticPr fontId="5"/>
  </si>
  <si>
    <t>「内町下」</t>
  </si>
  <si>
    <t>左折</t>
    <phoneticPr fontId="5"/>
  </si>
  <si>
    <t>十</t>
    <rPh sb="0" eb="1">
      <t>ジュウ</t>
    </rPh>
    <phoneticPr fontId="5"/>
  </si>
  <si>
    <t>[小田城跡⇒] カーブミラー　左の壁に地図あり</t>
    <phoneticPr fontId="5"/>
  </si>
  <si>
    <t>側道</t>
    <rPh sb="0" eb="2">
      <t>ソクドウ</t>
    </rPh>
    <phoneticPr fontId="5"/>
  </si>
  <si>
    <t>橋の側道へ</t>
    <rPh sb="0" eb="1">
      <t>ハシ</t>
    </rPh>
    <rPh sb="2" eb="4">
      <t>ソクドウ</t>
    </rPh>
    <phoneticPr fontId="5"/>
  </si>
  <si>
    <t>合流</t>
    <rPh sb="0" eb="2">
      <t>ゴウリュウ</t>
    </rPh>
    <phoneticPr fontId="5"/>
  </si>
  <si>
    <r>
      <t>T</t>
    </r>
    <r>
      <rPr>
        <sz val="11"/>
        <rFont val="ＭＳ Ｐゴシック"/>
        <family val="3"/>
        <charset val="128"/>
      </rPr>
      <t xml:space="preserve"> S</t>
    </r>
    <phoneticPr fontId="5"/>
  </si>
  <si>
    <t>右折</t>
    <rPh sb="0" eb="2">
      <t>ウセツ</t>
    </rPh>
    <phoneticPr fontId="5"/>
  </si>
  <si>
    <t>K39</t>
    <phoneticPr fontId="5"/>
  </si>
  <si>
    <t>五差路「石原町（北）」</t>
    <rPh sb="0" eb="1">
      <t>ゴ</t>
    </rPh>
    <rPh sb="1" eb="2">
      <t>サ</t>
    </rPh>
    <rPh sb="2" eb="3">
      <t>ロ</t>
    </rPh>
    <rPh sb="4" eb="7">
      <t>イシハラチョウ</t>
    </rPh>
    <rPh sb="8" eb="9">
      <t>キタ</t>
    </rPh>
    <phoneticPr fontId="5"/>
  </si>
  <si>
    <t>左折</t>
    <rPh sb="0" eb="2">
      <t>サセツ</t>
    </rPh>
    <phoneticPr fontId="5"/>
  </si>
  <si>
    <t>市道</t>
    <rPh sb="0" eb="1">
      <t>イチ</t>
    </rPh>
    <rPh sb="1" eb="2">
      <t>ドウ</t>
    </rPh>
    <phoneticPr fontId="5"/>
  </si>
  <si>
    <t>[国道254号]  ＊左斜め前に進む（道標は直進扱い）</t>
    <rPh sb="1" eb="3">
      <t>コクドウ</t>
    </rPh>
    <rPh sb="6" eb="7">
      <t>ゴウ</t>
    </rPh>
    <rPh sb="11" eb="12">
      <t>ヒダリ</t>
    </rPh>
    <rPh sb="12" eb="13">
      <t>ナナ</t>
    </rPh>
    <rPh sb="14" eb="15">
      <t>マエ</t>
    </rPh>
    <rPh sb="16" eb="17">
      <t>スス</t>
    </rPh>
    <rPh sb="19" eb="21">
      <t>ドウヒョウ</t>
    </rPh>
    <rPh sb="22" eb="24">
      <t>チョクシン</t>
    </rPh>
    <rPh sb="24" eb="25">
      <t>アツカ</t>
    </rPh>
    <phoneticPr fontId="5"/>
  </si>
  <si>
    <t>S</t>
    <phoneticPr fontId="5"/>
  </si>
  <si>
    <t>K12</t>
    <phoneticPr fontId="5"/>
  </si>
  <si>
    <t>「川田谷」</t>
    <rPh sb="1" eb="3">
      <t>カワダ</t>
    </rPh>
    <rPh sb="3" eb="4">
      <t>タニ</t>
    </rPh>
    <phoneticPr fontId="5"/>
  </si>
  <si>
    <t>「川田谷」</t>
    <phoneticPr fontId="5"/>
  </si>
  <si>
    <t>[川越]</t>
    <rPh sb="1" eb="3">
      <t>カワゴエ</t>
    </rPh>
    <phoneticPr fontId="5"/>
  </si>
  <si>
    <t>左手前：セブンイレブン</t>
    <rPh sb="0" eb="1">
      <t>ヒダリ</t>
    </rPh>
    <rPh sb="1" eb="3">
      <t>テマエ</t>
    </rPh>
    <phoneticPr fontId="5"/>
  </si>
  <si>
    <t>[坂戸] ＊右斜め前に進む</t>
    <rPh sb="1" eb="3">
      <t>サカド</t>
    </rPh>
    <rPh sb="6" eb="7">
      <t>ミギ</t>
    </rPh>
    <rPh sb="7" eb="8">
      <t>ナナ</t>
    </rPh>
    <rPh sb="9" eb="10">
      <t>マエ</t>
    </rPh>
    <rPh sb="11" eb="12">
      <t>スス</t>
    </rPh>
    <phoneticPr fontId="5"/>
  </si>
  <si>
    <t>┤S</t>
    <phoneticPr fontId="5"/>
  </si>
  <si>
    <t>左折</t>
    <rPh sb="0" eb="1">
      <t>ヒダリ</t>
    </rPh>
    <rPh sb="1" eb="2">
      <t>セツ</t>
    </rPh>
    <phoneticPr fontId="5"/>
  </si>
  <si>
    <r>
      <t>市道</t>
    </r>
    <r>
      <rPr>
        <sz val="11"/>
        <rFont val="ＭＳ Ｐゴシック"/>
        <family val="3"/>
        <charset val="128"/>
      </rPr>
      <t>,K260</t>
    </r>
    <rPh sb="0" eb="1">
      <t>イチ</t>
    </rPh>
    <rPh sb="1" eb="2">
      <t>ドウ</t>
    </rPh>
    <phoneticPr fontId="5"/>
  </si>
  <si>
    <r>
      <t>雁見橋渡ってすぐ 左</t>
    </r>
    <r>
      <rPr>
        <sz val="11"/>
        <rFont val="ＭＳ Ｐゴシック"/>
        <family val="3"/>
        <charset val="128"/>
      </rPr>
      <t>：とんかつ屋</t>
    </r>
    <rPh sb="0" eb="1">
      <t>カリ</t>
    </rPh>
    <rPh sb="1" eb="2">
      <t>ミ</t>
    </rPh>
    <rPh sb="2" eb="3">
      <t>バシ</t>
    </rPh>
    <rPh sb="3" eb="4">
      <t>ワタ</t>
    </rPh>
    <rPh sb="9" eb="10">
      <t>ヒダリ</t>
    </rPh>
    <rPh sb="15" eb="16">
      <t>ヤ</t>
    </rPh>
    <phoneticPr fontId="5"/>
  </si>
  <si>
    <t>BRM120埼玉200kmアタック小田城</t>
    <phoneticPr fontId="5"/>
  </si>
  <si>
    <t>[鴻巣]</t>
    <phoneticPr fontId="5"/>
  </si>
  <si>
    <t>[境]　左：ローソン</t>
    <rPh sb="4" eb="5">
      <t>ヒダリ</t>
    </rPh>
    <phoneticPr fontId="5"/>
  </si>
  <si>
    <r>
      <t>[東京]　</t>
    </r>
    <r>
      <rPr>
        <sz val="11"/>
        <color rgb="FFFF0000"/>
        <rFont val="MS PGothic"/>
        <family val="3"/>
        <charset val="128"/>
      </rPr>
      <t>ここから歩道へ</t>
    </r>
    <rPh sb="9" eb="11">
      <t>ホドウ</t>
    </rPh>
    <phoneticPr fontId="5"/>
  </si>
  <si>
    <t>11:28-17:08 (99.0km)</t>
    <phoneticPr fontId="5"/>
  </si>
  <si>
    <r>
      <t>12:53-20:30 (50.1</t>
    </r>
    <r>
      <rPr>
        <sz val="11"/>
        <rFont val="ＭＳ Ｐゴシック"/>
        <family val="3"/>
        <charset val="128"/>
      </rPr>
      <t>km)</t>
    </r>
    <phoneticPr fontId="5"/>
  </si>
  <si>
    <t>PC1 セブンイレブン加須北平野店</t>
    <phoneticPr fontId="5"/>
  </si>
  <si>
    <t>PC2 セブンイレブン大利根北大桑店</t>
    <phoneticPr fontId="5"/>
  </si>
  <si>
    <t>案内所に入ってブルベカードにスタンプを捺す
（参考：9:56-13:40）</t>
    <phoneticPr fontId="5"/>
  </si>
  <si>
    <t>案内所の裏のりんりんロードへ</t>
    <rPh sb="4" eb="5">
      <t>ウラ</t>
    </rPh>
    <phoneticPr fontId="5"/>
  </si>
  <si>
    <t>十</t>
    <rPh sb="0" eb="1">
      <t>ジュウ</t>
    </rPh>
    <phoneticPr fontId="5"/>
  </si>
  <si>
    <t>K151, K38</t>
    <phoneticPr fontId="5"/>
  </si>
  <si>
    <t>サイクリングロード</t>
    <phoneticPr fontId="5"/>
  </si>
  <si>
    <t>K53</t>
    <phoneticPr fontId="5"/>
  </si>
  <si>
    <t>合流してすぐにR125を左折</t>
    <rPh sb="0" eb="2">
      <t>ゴウリュウ</t>
    </rPh>
    <rPh sb="12" eb="14">
      <t>サセツ</t>
    </rPh>
    <phoneticPr fontId="5"/>
  </si>
  <si>
    <t>No.33から30ｍ 左：ファミリーマート</t>
    <rPh sb="11" eb="12">
      <t>ヒダリ</t>
    </rPh>
    <phoneticPr fontId="5"/>
  </si>
  <si>
    <t>2019.1.12 第3版</t>
    <phoneticPr fontId="5"/>
  </si>
  <si>
    <t>[学園都市] 歩道橋あり 左折車に注意（左折レーンあり） 信号名見えない</t>
    <rPh sb="29" eb="31">
      <t>シンゴウ</t>
    </rPh>
    <rPh sb="31" eb="32">
      <t>メイ</t>
    </rPh>
    <rPh sb="32" eb="33">
      <t>ミ</t>
    </rPh>
    <phoneticPr fontId="5"/>
  </si>
  <si>
    <r>
      <t>8:34-10:39 (52.8</t>
    </r>
    <r>
      <rPr>
        <sz val="11"/>
        <rFont val="ＭＳ Ｐゴシック"/>
        <family val="3"/>
        <charset val="128"/>
      </rPr>
      <t>km)</t>
    </r>
    <phoneticPr fontId="5"/>
  </si>
  <si>
    <t>[桶川北本Ｉ.Ｃ]　[桶川]</t>
    <phoneticPr fontId="5"/>
  </si>
  <si>
    <r>
      <t xml:space="preserve">[国道125号・国道4号] </t>
    </r>
    <r>
      <rPr>
        <sz val="11"/>
        <color rgb="FFFF0000"/>
        <rFont val="MS PGothic"/>
        <family val="3"/>
        <charset val="128"/>
      </rPr>
      <t>ここからNo.22まで歩道徐行推奨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</si>
</sst>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8">
    <font>
      <sz val="11"/>
      <color rgb="FF000000"/>
      <name val="MS PGothic"/>
    </font>
    <font>
      <sz val="16"/>
      <name val="MS PGothic"/>
      <family val="3"/>
      <charset val="128"/>
    </font>
    <font>
      <sz val="9"/>
      <name val="MS PGothic"/>
      <family val="3"/>
      <charset val="128"/>
    </font>
    <font>
      <sz val="11"/>
      <name val="MS P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S PGothic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80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20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4" borderId="2" xfId="1" applyFont="1" applyFill="1" applyBorder="1" applyAlignment="1">
      <alignment horizontal="left" vertical="center" shrinkToFit="1"/>
    </xf>
    <xf numFmtId="0" fontId="4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center" vertical="center" shrinkToFit="1"/>
    </xf>
    <xf numFmtId="177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7" fontId="4" fillId="5" borderId="2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7" fillId="4" borderId="2" xfId="1" applyFont="1" applyFill="1" applyBorder="1" applyAlignment="1">
      <alignment vertical="center" shrinkToFit="1"/>
    </xf>
    <xf numFmtId="17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A3" sqref="A3"/>
    </sheetView>
  </sheetViews>
  <sheetFormatPr defaultColWidth="12.625" defaultRowHeight="15" customHeight="1"/>
  <cols>
    <col min="1" max="1" width="4.75" customWidth="1"/>
    <col min="2" max="2" width="37" bestFit="1" customWidth="1"/>
    <col min="3" max="3" width="7.125" bestFit="1" customWidth="1"/>
    <col min="4" max="4" width="16.5" bestFit="1" customWidth="1"/>
    <col min="5" max="5" width="5.5" bestFit="1" customWidth="1"/>
    <col min="6" max="6" width="6.5" bestFit="1" customWidth="1"/>
    <col min="7" max="7" width="49.125" bestFit="1" customWidth="1"/>
    <col min="8" max="8" width="18.875" bestFit="1" customWidth="1"/>
    <col min="9" max="26" width="7.75" customWidth="1"/>
  </cols>
  <sheetData>
    <row r="1" spans="1:26" ht="18.75">
      <c r="A1" s="43" t="s">
        <v>147</v>
      </c>
      <c r="B1" s="44"/>
      <c r="C1" s="44"/>
      <c r="D1" s="1"/>
      <c r="E1" s="2"/>
      <c r="F1" s="3"/>
      <c r="G1" s="2"/>
      <c r="H1" s="4" t="s">
        <v>163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45" t="s">
        <v>0</v>
      </c>
      <c r="B2" s="44"/>
      <c r="C2" s="44"/>
      <c r="D2" s="44"/>
      <c r="E2" s="44"/>
      <c r="F2" s="44"/>
      <c r="G2" s="4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7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5" t="s">
        <v>7</v>
      </c>
      <c r="H3" s="6" t="s">
        <v>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8">
        <v>1</v>
      </c>
      <c r="B4" s="9" t="s">
        <v>9</v>
      </c>
      <c r="C4" s="8"/>
      <c r="D4" s="8" t="s">
        <v>10</v>
      </c>
      <c r="E4" s="10">
        <v>0</v>
      </c>
      <c r="F4" s="10">
        <v>0</v>
      </c>
      <c r="G4" s="11" t="s">
        <v>11</v>
      </c>
      <c r="H4" s="11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2">
        <f t="shared" ref="A5:A8" si="0">A4+1</f>
        <v>2</v>
      </c>
      <c r="B5" s="13" t="s">
        <v>13</v>
      </c>
      <c r="C5" s="14" t="s">
        <v>14</v>
      </c>
      <c r="D5" s="14" t="s">
        <v>15</v>
      </c>
      <c r="E5" s="15">
        <v>0.1</v>
      </c>
      <c r="F5" s="15">
        <f>SUM(F4+E5)</f>
        <v>0.1</v>
      </c>
      <c r="G5" s="16"/>
      <c r="H5" s="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2">
        <f t="shared" si="0"/>
        <v>3</v>
      </c>
      <c r="B6" s="13" t="s">
        <v>16</v>
      </c>
      <c r="C6" s="14" t="s">
        <v>17</v>
      </c>
      <c r="D6" s="14" t="s">
        <v>18</v>
      </c>
      <c r="E6" s="15">
        <v>0.7</v>
      </c>
      <c r="F6" s="15">
        <f>SUM(F5+E6)</f>
        <v>0.79999999999999993</v>
      </c>
      <c r="G6" s="16" t="s">
        <v>19</v>
      </c>
      <c r="H6" s="1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12">
        <f t="shared" si="0"/>
        <v>4</v>
      </c>
      <c r="B7" s="13" t="s">
        <v>20</v>
      </c>
      <c r="C7" s="14" t="s">
        <v>17</v>
      </c>
      <c r="D7" s="14" t="s">
        <v>21</v>
      </c>
      <c r="E7" s="15">
        <v>4.3</v>
      </c>
      <c r="F7" s="15">
        <f>SUM(F6+E7)</f>
        <v>5.0999999999999996</v>
      </c>
      <c r="G7" s="16"/>
      <c r="H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2">
        <f t="shared" si="0"/>
        <v>5</v>
      </c>
      <c r="B8" s="18" t="s">
        <v>22</v>
      </c>
      <c r="C8" s="12" t="s">
        <v>17</v>
      </c>
      <c r="D8" s="19" t="s">
        <v>23</v>
      </c>
      <c r="E8" s="20">
        <v>7.1</v>
      </c>
      <c r="F8" s="15">
        <f>SUM(F7+E8)</f>
        <v>12.2</v>
      </c>
      <c r="G8" s="27" t="s">
        <v>24</v>
      </c>
      <c r="H8" s="1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46">
        <f>A8+1</f>
        <v>6</v>
      </c>
      <c r="B9" s="47" t="s">
        <v>129</v>
      </c>
      <c r="C9" s="46" t="s">
        <v>130</v>
      </c>
      <c r="D9" s="48" t="s">
        <v>131</v>
      </c>
      <c r="E9" s="49">
        <v>1.4</v>
      </c>
      <c r="F9" s="50">
        <f>SUM(F8+E9)</f>
        <v>13.6</v>
      </c>
      <c r="G9" s="51"/>
      <c r="H9" s="52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3.5" customHeight="1">
      <c r="A10" s="58">
        <f>A9+1</f>
        <v>7</v>
      </c>
      <c r="B10" s="59" t="s">
        <v>132</v>
      </c>
      <c r="C10" s="58" t="s">
        <v>133</v>
      </c>
      <c r="D10" s="60" t="s">
        <v>134</v>
      </c>
      <c r="E10" s="61">
        <v>1.6</v>
      </c>
      <c r="F10" s="62">
        <f>SUM(F9+E10)</f>
        <v>15.2</v>
      </c>
      <c r="G10" s="63" t="s">
        <v>135</v>
      </c>
      <c r="H10" s="5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8">
        <f t="shared" ref="A11:A64" si="1">A10+1</f>
        <v>8</v>
      </c>
      <c r="B11" s="59" t="s">
        <v>136</v>
      </c>
      <c r="C11" s="58" t="s">
        <v>133</v>
      </c>
      <c r="D11" s="60" t="s">
        <v>137</v>
      </c>
      <c r="E11" s="61">
        <v>1.7</v>
      </c>
      <c r="F11" s="62">
        <f>SUM(F10+E11)</f>
        <v>16.899999999999999</v>
      </c>
      <c r="G11" s="64"/>
      <c r="H11" s="5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58">
        <f t="shared" si="1"/>
        <v>9</v>
      </c>
      <c r="B12" s="65" t="s">
        <v>138</v>
      </c>
      <c r="C12" s="66" t="s">
        <v>133</v>
      </c>
      <c r="D12" s="67" t="s">
        <v>110</v>
      </c>
      <c r="E12" s="61">
        <v>7.1</v>
      </c>
      <c r="F12" s="62">
        <f>SUM(F11+E12)</f>
        <v>24</v>
      </c>
      <c r="G12" s="64"/>
      <c r="H12" s="5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8">
        <f t="shared" si="1"/>
        <v>10</v>
      </c>
      <c r="B13" s="53" t="s">
        <v>28</v>
      </c>
      <c r="C13" s="54" t="s">
        <v>14</v>
      </c>
      <c r="D13" s="55" t="s">
        <v>110</v>
      </c>
      <c r="E13" s="56">
        <v>2.4</v>
      </c>
      <c r="F13" s="62">
        <f>SUM(F12+E13)</f>
        <v>26.4</v>
      </c>
      <c r="G13" s="57" t="s">
        <v>148</v>
      </c>
      <c r="H13" s="5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8">
        <f t="shared" si="1"/>
        <v>11</v>
      </c>
      <c r="B14" s="53" t="s">
        <v>30</v>
      </c>
      <c r="C14" s="54" t="s">
        <v>17</v>
      </c>
      <c r="D14" s="55" t="s">
        <v>27</v>
      </c>
      <c r="E14" s="56">
        <v>2.7</v>
      </c>
      <c r="F14" s="62">
        <f>SUM(F13+E14)</f>
        <v>29.099999999999998</v>
      </c>
      <c r="G14" s="57" t="s">
        <v>29</v>
      </c>
      <c r="H14" s="5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8">
        <f t="shared" si="1"/>
        <v>12</v>
      </c>
      <c r="B15" s="53" t="s">
        <v>31</v>
      </c>
      <c r="C15" s="54" t="s">
        <v>14</v>
      </c>
      <c r="D15" s="55" t="s">
        <v>27</v>
      </c>
      <c r="E15" s="56">
        <v>2.6</v>
      </c>
      <c r="F15" s="62">
        <f>SUM(F14+E15)</f>
        <v>31.7</v>
      </c>
      <c r="G15" s="57" t="s">
        <v>32</v>
      </c>
      <c r="H15" s="5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8">
        <f t="shared" si="1"/>
        <v>13</v>
      </c>
      <c r="B16" s="53" t="s">
        <v>33</v>
      </c>
      <c r="C16" s="54" t="s">
        <v>17</v>
      </c>
      <c r="D16" s="55" t="s">
        <v>111</v>
      </c>
      <c r="E16" s="56">
        <v>1.2</v>
      </c>
      <c r="F16" s="62">
        <f>SUM(F15+E16)</f>
        <v>32.9</v>
      </c>
      <c r="G16" s="57" t="s">
        <v>34</v>
      </c>
      <c r="H16" s="5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8">
        <f t="shared" si="1"/>
        <v>14</v>
      </c>
      <c r="B17" s="53" t="s">
        <v>35</v>
      </c>
      <c r="C17" s="54" t="s">
        <v>17</v>
      </c>
      <c r="D17" s="55" t="s">
        <v>36</v>
      </c>
      <c r="E17" s="56">
        <v>8.4</v>
      </c>
      <c r="F17" s="62">
        <f>SUM(F16+E17)</f>
        <v>41.3</v>
      </c>
      <c r="G17" s="57" t="s">
        <v>37</v>
      </c>
      <c r="H17" s="5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68">
        <f t="shared" si="1"/>
        <v>15</v>
      </c>
      <c r="B18" s="18" t="s">
        <v>38</v>
      </c>
      <c r="C18" s="12" t="s">
        <v>14</v>
      </c>
      <c r="D18" s="21" t="s">
        <v>39</v>
      </c>
      <c r="E18" s="20">
        <v>0.7</v>
      </c>
      <c r="F18" s="62">
        <f>SUM(F17+E18)</f>
        <v>42</v>
      </c>
      <c r="G18" s="27" t="s">
        <v>25</v>
      </c>
      <c r="H18" s="1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68">
        <f t="shared" si="1"/>
        <v>16</v>
      </c>
      <c r="B19" s="18" t="s">
        <v>40</v>
      </c>
      <c r="C19" s="12" t="s">
        <v>17</v>
      </c>
      <c r="D19" s="21" t="s">
        <v>41</v>
      </c>
      <c r="E19" s="20">
        <v>1.2</v>
      </c>
      <c r="F19" s="62">
        <f>SUM(F18+E19)</f>
        <v>43.2</v>
      </c>
      <c r="G19" s="27" t="s">
        <v>42</v>
      </c>
      <c r="H19" s="1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68">
        <f t="shared" si="1"/>
        <v>17</v>
      </c>
      <c r="B20" s="18" t="s">
        <v>43</v>
      </c>
      <c r="C20" s="12" t="s">
        <v>14</v>
      </c>
      <c r="D20" s="21" t="s">
        <v>44</v>
      </c>
      <c r="E20" s="20">
        <v>3</v>
      </c>
      <c r="F20" s="62">
        <f>SUM(F19+E20)</f>
        <v>46.2</v>
      </c>
      <c r="G20" s="27" t="s">
        <v>45</v>
      </c>
      <c r="H20" s="1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68">
        <f t="shared" si="1"/>
        <v>18</v>
      </c>
      <c r="B21" s="18" t="s">
        <v>46</v>
      </c>
      <c r="C21" s="12" t="s">
        <v>17</v>
      </c>
      <c r="D21" s="21" t="s">
        <v>47</v>
      </c>
      <c r="E21" s="20">
        <v>6.3</v>
      </c>
      <c r="F21" s="62">
        <f>SUM(F20+E21)</f>
        <v>52.5</v>
      </c>
      <c r="G21" s="27" t="s">
        <v>48</v>
      </c>
      <c r="H21" s="1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69">
        <f t="shared" si="1"/>
        <v>19</v>
      </c>
      <c r="B22" s="22" t="s">
        <v>153</v>
      </c>
      <c r="C22" s="8" t="s">
        <v>49</v>
      </c>
      <c r="D22" s="23" t="s">
        <v>50</v>
      </c>
      <c r="E22" s="24">
        <v>0.3</v>
      </c>
      <c r="F22" s="70">
        <f>SUM(F21+E22)</f>
        <v>52.8</v>
      </c>
      <c r="G22" s="25" t="s">
        <v>165</v>
      </c>
      <c r="H22" s="26" t="s">
        <v>51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68">
        <f t="shared" si="1"/>
        <v>20</v>
      </c>
      <c r="B23" s="18" t="s">
        <v>52</v>
      </c>
      <c r="C23" s="12" t="s">
        <v>14</v>
      </c>
      <c r="D23" s="21" t="s">
        <v>36</v>
      </c>
      <c r="E23" s="20">
        <v>4.7</v>
      </c>
      <c r="F23" s="62">
        <f>SUM(F22+E23)</f>
        <v>57.5</v>
      </c>
      <c r="G23" s="27" t="s">
        <v>167</v>
      </c>
      <c r="H23" s="1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68">
        <f t="shared" si="1"/>
        <v>21</v>
      </c>
      <c r="B24" s="18" t="s">
        <v>53</v>
      </c>
      <c r="C24" s="12" t="s">
        <v>14</v>
      </c>
      <c r="D24" s="21" t="s">
        <v>54</v>
      </c>
      <c r="E24" s="20">
        <v>0.2</v>
      </c>
      <c r="F24" s="62">
        <f>SUM(F23+E24)</f>
        <v>57.7</v>
      </c>
      <c r="G24" s="27" t="s">
        <v>55</v>
      </c>
      <c r="H24" s="1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68">
        <f t="shared" si="1"/>
        <v>22</v>
      </c>
      <c r="B25" s="18" t="s">
        <v>26</v>
      </c>
      <c r="C25" s="12" t="s">
        <v>56</v>
      </c>
      <c r="D25" s="21" t="s">
        <v>57</v>
      </c>
      <c r="E25" s="20">
        <v>0.8</v>
      </c>
      <c r="F25" s="62">
        <f>SUM(F24+E25)</f>
        <v>58.5</v>
      </c>
      <c r="G25" s="27" t="s">
        <v>58</v>
      </c>
      <c r="H25" s="1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68">
        <f t="shared" si="1"/>
        <v>23</v>
      </c>
      <c r="B26" s="18" t="s">
        <v>59</v>
      </c>
      <c r="C26" s="12" t="s">
        <v>17</v>
      </c>
      <c r="D26" s="21" t="s">
        <v>60</v>
      </c>
      <c r="E26" s="20">
        <v>0.1</v>
      </c>
      <c r="F26" s="62">
        <f>SUM(F25+E26)</f>
        <v>58.6</v>
      </c>
      <c r="G26" s="27" t="s">
        <v>61</v>
      </c>
      <c r="H26" s="2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68">
        <f t="shared" si="1"/>
        <v>24</v>
      </c>
      <c r="B27" s="18" t="s">
        <v>62</v>
      </c>
      <c r="C27" s="12" t="s">
        <v>14</v>
      </c>
      <c r="D27" s="21" t="s">
        <v>63</v>
      </c>
      <c r="E27" s="20">
        <v>4.0999999999999996</v>
      </c>
      <c r="F27" s="62">
        <f>SUM(F26+E27)</f>
        <v>62.7</v>
      </c>
      <c r="G27" s="27" t="s">
        <v>64</v>
      </c>
      <c r="H27" s="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31" customFormat="1" ht="13.5" customHeight="1">
      <c r="A28" s="68">
        <f t="shared" si="1"/>
        <v>25</v>
      </c>
      <c r="B28" s="18" t="s">
        <v>65</v>
      </c>
      <c r="C28" s="12" t="s">
        <v>17</v>
      </c>
      <c r="D28" s="21" t="s">
        <v>66</v>
      </c>
      <c r="E28" s="20">
        <v>14.9</v>
      </c>
      <c r="F28" s="62">
        <f>SUM(F27+E28)</f>
        <v>77.600000000000009</v>
      </c>
      <c r="G28" s="27" t="s">
        <v>113</v>
      </c>
      <c r="H28" s="28"/>
    </row>
    <row r="29" spans="1:26" ht="13.5">
      <c r="A29" s="68">
        <f t="shared" si="1"/>
        <v>26</v>
      </c>
      <c r="B29" s="18" t="s">
        <v>67</v>
      </c>
      <c r="C29" s="12" t="s">
        <v>68</v>
      </c>
      <c r="D29" s="21" t="s">
        <v>66</v>
      </c>
      <c r="E29" s="20">
        <v>4.5</v>
      </c>
      <c r="F29" s="62">
        <f>SUM(F28+E29)</f>
        <v>82.100000000000009</v>
      </c>
      <c r="G29" s="16" t="s">
        <v>164</v>
      </c>
      <c r="H29" s="2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68">
        <f t="shared" si="1"/>
        <v>27</v>
      </c>
      <c r="B30" s="18" t="s">
        <v>121</v>
      </c>
      <c r="C30" s="12" t="s">
        <v>17</v>
      </c>
      <c r="D30" s="5" t="s">
        <v>66</v>
      </c>
      <c r="E30" s="20">
        <v>12.9</v>
      </c>
      <c r="F30" s="62">
        <f>SUM(F29+E30)</f>
        <v>95.000000000000014</v>
      </c>
      <c r="G30" s="28" t="s">
        <v>69</v>
      </c>
      <c r="H30" s="2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68">
        <f t="shared" si="1"/>
        <v>28</v>
      </c>
      <c r="B31" s="28" t="s">
        <v>70</v>
      </c>
      <c r="C31" s="12" t="s">
        <v>17</v>
      </c>
      <c r="D31" s="21" t="s">
        <v>36</v>
      </c>
      <c r="E31" s="20">
        <v>2.4</v>
      </c>
      <c r="F31" s="62">
        <f>SUM(F30+E31)</f>
        <v>97.40000000000002</v>
      </c>
      <c r="G31" s="27" t="s">
        <v>115</v>
      </c>
      <c r="H31" s="7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3.5" customHeight="1">
      <c r="A32" s="68">
        <f t="shared" si="1"/>
        <v>29</v>
      </c>
      <c r="B32" s="28" t="s">
        <v>71</v>
      </c>
      <c r="C32" s="12" t="s">
        <v>17</v>
      </c>
      <c r="D32" s="21" t="s">
        <v>36</v>
      </c>
      <c r="E32" s="15">
        <v>2</v>
      </c>
      <c r="F32" s="62">
        <f>SUM(F31+E32)</f>
        <v>99.40000000000002</v>
      </c>
      <c r="G32" s="28" t="s">
        <v>125</v>
      </c>
      <c r="H32" s="7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27">
      <c r="A33" s="69">
        <f t="shared" si="1"/>
        <v>30</v>
      </c>
      <c r="B33" s="9" t="s">
        <v>112</v>
      </c>
      <c r="C33" s="8" t="s">
        <v>120</v>
      </c>
      <c r="D33" s="11"/>
      <c r="E33" s="24">
        <v>0.2</v>
      </c>
      <c r="F33" s="70">
        <f>SUM(F32+E33)</f>
        <v>99.600000000000023</v>
      </c>
      <c r="G33" s="26" t="s">
        <v>155</v>
      </c>
      <c r="H33" s="30" t="s">
        <v>72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3.5" customHeight="1">
      <c r="A34" s="68">
        <f t="shared" si="1"/>
        <v>31</v>
      </c>
      <c r="B34" s="72" t="s">
        <v>73</v>
      </c>
      <c r="C34" s="12" t="s">
        <v>123</v>
      </c>
      <c r="D34" s="21" t="s">
        <v>159</v>
      </c>
      <c r="E34" s="15">
        <v>0</v>
      </c>
      <c r="F34" s="62">
        <f>SUM(F33+E34)</f>
        <v>99.600000000000023</v>
      </c>
      <c r="G34" s="73" t="s">
        <v>156</v>
      </c>
      <c r="H34" s="7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3.5" customHeight="1">
      <c r="A35" s="68">
        <f t="shared" si="1"/>
        <v>32</v>
      </c>
      <c r="B35" s="72" t="s">
        <v>157</v>
      </c>
      <c r="C35" s="12" t="s">
        <v>123</v>
      </c>
      <c r="D35" s="21" t="s">
        <v>126</v>
      </c>
      <c r="E35" s="15">
        <v>1.3</v>
      </c>
      <c r="F35" s="62">
        <f>SUM(F34+E35)</f>
        <v>100.90000000000002</v>
      </c>
      <c r="G35" s="42" t="s">
        <v>127</v>
      </c>
      <c r="H35" s="3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68">
        <f t="shared" si="1"/>
        <v>33</v>
      </c>
      <c r="B36" s="72" t="s">
        <v>73</v>
      </c>
      <c r="C36" s="12" t="s">
        <v>128</v>
      </c>
      <c r="D36" s="21" t="s">
        <v>160</v>
      </c>
      <c r="E36" s="15">
        <v>0.2</v>
      </c>
      <c r="F36" s="62">
        <f>SUM(F35+E36)</f>
        <v>101.10000000000002</v>
      </c>
      <c r="G36" s="42" t="s">
        <v>161</v>
      </c>
      <c r="H36" s="1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68">
        <f t="shared" si="1"/>
        <v>34</v>
      </c>
      <c r="B37" s="72" t="s">
        <v>124</v>
      </c>
      <c r="C37" s="12" t="s">
        <v>123</v>
      </c>
      <c r="D37" s="21" t="s">
        <v>66</v>
      </c>
      <c r="E37" s="15">
        <v>0.1</v>
      </c>
      <c r="F37" s="62">
        <f>SUM(F36+E37)</f>
        <v>101.20000000000002</v>
      </c>
      <c r="G37" s="42" t="s">
        <v>162</v>
      </c>
      <c r="H37" s="1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68">
        <f t="shared" si="1"/>
        <v>35</v>
      </c>
      <c r="B38" s="28" t="s">
        <v>122</v>
      </c>
      <c r="C38" s="12" t="s">
        <v>123</v>
      </c>
      <c r="D38" s="21" t="s">
        <v>66</v>
      </c>
      <c r="E38" s="15">
        <v>5.6</v>
      </c>
      <c r="F38" s="62">
        <f>SUM(F37+E38)</f>
        <v>106.80000000000001</v>
      </c>
      <c r="G38" s="42"/>
      <c r="H38" s="1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68">
        <f t="shared" si="1"/>
        <v>36</v>
      </c>
      <c r="B39" s="29" t="s">
        <v>75</v>
      </c>
      <c r="C39" s="5" t="s">
        <v>14</v>
      </c>
      <c r="D39" s="6" t="s">
        <v>76</v>
      </c>
      <c r="E39" s="74">
        <v>17.5</v>
      </c>
      <c r="F39" s="62">
        <f>SUM(F38+E39)</f>
        <v>124.30000000000001</v>
      </c>
      <c r="G39" s="38" t="s">
        <v>149</v>
      </c>
      <c r="H39" s="1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68">
        <f t="shared" si="1"/>
        <v>37</v>
      </c>
      <c r="B40" s="18" t="s">
        <v>62</v>
      </c>
      <c r="C40" s="12" t="s">
        <v>17</v>
      </c>
      <c r="D40" s="21" t="s">
        <v>60</v>
      </c>
      <c r="E40" s="20">
        <v>14.9</v>
      </c>
      <c r="F40" s="62">
        <f>SUM(F39+E40)</f>
        <v>139.20000000000002</v>
      </c>
      <c r="G40" s="37" t="s">
        <v>77</v>
      </c>
      <c r="H40" s="1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68">
        <f t="shared" si="1"/>
        <v>38</v>
      </c>
      <c r="B41" s="18" t="s">
        <v>59</v>
      </c>
      <c r="C41" s="12" t="s">
        <v>14</v>
      </c>
      <c r="D41" s="21" t="s">
        <v>54</v>
      </c>
      <c r="E41" s="20">
        <v>4.0999999999999996</v>
      </c>
      <c r="F41" s="62">
        <f>SUM(F40+E41)</f>
        <v>143.30000000000001</v>
      </c>
      <c r="G41" s="27" t="s">
        <v>150</v>
      </c>
      <c r="H41" s="1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68">
        <f t="shared" si="1"/>
        <v>39</v>
      </c>
      <c r="B42" s="33" t="s">
        <v>116</v>
      </c>
      <c r="C42" s="34" t="s">
        <v>117</v>
      </c>
      <c r="D42" s="35" t="s">
        <v>118</v>
      </c>
      <c r="E42" s="20">
        <v>0.1</v>
      </c>
      <c r="F42" s="62">
        <f>SUM(F41+E42)</f>
        <v>143.4</v>
      </c>
      <c r="G42" s="75" t="s">
        <v>119</v>
      </c>
      <c r="H42" s="1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68">
        <f t="shared" si="1"/>
        <v>40</v>
      </c>
      <c r="B43" s="18" t="s">
        <v>78</v>
      </c>
      <c r="C43" s="12" t="s">
        <v>17</v>
      </c>
      <c r="D43" s="21" t="s">
        <v>36</v>
      </c>
      <c r="E43" s="20">
        <v>0.8</v>
      </c>
      <c r="F43" s="62">
        <f>SUM(F42+E43)</f>
        <v>144.20000000000002</v>
      </c>
      <c r="G43" s="27" t="s">
        <v>79</v>
      </c>
      <c r="H43" s="1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68">
        <f t="shared" si="1"/>
        <v>41</v>
      </c>
      <c r="B44" s="18" t="s">
        <v>80</v>
      </c>
      <c r="C44" s="12" t="s">
        <v>17</v>
      </c>
      <c r="D44" s="21" t="s">
        <v>81</v>
      </c>
      <c r="E44" s="20">
        <v>0.2</v>
      </c>
      <c r="F44" s="62">
        <f>SUM(F43+E44)</f>
        <v>144.4</v>
      </c>
      <c r="G44" s="27" t="s">
        <v>82</v>
      </c>
      <c r="H44" s="1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68">
        <f t="shared" si="1"/>
        <v>42</v>
      </c>
      <c r="B45" s="18" t="s">
        <v>46</v>
      </c>
      <c r="C45" s="12" t="s">
        <v>14</v>
      </c>
      <c r="D45" s="21" t="s">
        <v>83</v>
      </c>
      <c r="E45" s="20">
        <v>5</v>
      </c>
      <c r="F45" s="62">
        <f>SUM(F44+E45)</f>
        <v>149.4</v>
      </c>
      <c r="G45" s="27" t="s">
        <v>84</v>
      </c>
      <c r="H45" s="1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69">
        <f t="shared" si="1"/>
        <v>43</v>
      </c>
      <c r="B46" s="22" t="s">
        <v>154</v>
      </c>
      <c r="C46" s="8" t="s">
        <v>85</v>
      </c>
      <c r="D46" s="23" t="s">
        <v>86</v>
      </c>
      <c r="E46" s="24">
        <v>2.4</v>
      </c>
      <c r="F46" s="70">
        <f>SUM(F45+E46)</f>
        <v>151.80000000000001</v>
      </c>
      <c r="G46" s="25" t="s">
        <v>151</v>
      </c>
      <c r="H46" s="26" t="s">
        <v>87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68">
        <f t="shared" si="1"/>
        <v>44</v>
      </c>
      <c r="B47" s="18" t="s">
        <v>43</v>
      </c>
      <c r="C47" s="12" t="s">
        <v>17</v>
      </c>
      <c r="D47" s="21" t="s">
        <v>41</v>
      </c>
      <c r="E47" s="20">
        <v>3.9</v>
      </c>
      <c r="F47" s="62">
        <f>SUM(F46+E47)</f>
        <v>155.70000000000002</v>
      </c>
      <c r="G47" s="27" t="s">
        <v>88</v>
      </c>
      <c r="H47" s="1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68">
        <f t="shared" si="1"/>
        <v>45</v>
      </c>
      <c r="B48" s="18" t="s">
        <v>40</v>
      </c>
      <c r="C48" s="12" t="s">
        <v>14</v>
      </c>
      <c r="D48" s="21" t="s">
        <v>89</v>
      </c>
      <c r="E48" s="20">
        <v>3</v>
      </c>
      <c r="F48" s="62">
        <f>SUM(F47+E48)</f>
        <v>158.70000000000002</v>
      </c>
      <c r="G48" s="27" t="s">
        <v>90</v>
      </c>
      <c r="H48" s="1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68">
        <f t="shared" si="1"/>
        <v>46</v>
      </c>
      <c r="B49" s="18" t="s">
        <v>38</v>
      </c>
      <c r="C49" s="12" t="s">
        <v>17</v>
      </c>
      <c r="D49" s="21" t="s">
        <v>36</v>
      </c>
      <c r="E49" s="20">
        <v>1.2</v>
      </c>
      <c r="F49" s="62">
        <f>SUM(F48+E49)</f>
        <v>159.9</v>
      </c>
      <c r="G49" s="27" t="s">
        <v>91</v>
      </c>
      <c r="H49" s="1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68">
        <f t="shared" si="1"/>
        <v>47</v>
      </c>
      <c r="B50" s="18" t="s">
        <v>92</v>
      </c>
      <c r="C50" s="12" t="s">
        <v>14</v>
      </c>
      <c r="D50" s="21" t="s">
        <v>158</v>
      </c>
      <c r="E50" s="20">
        <v>0.7</v>
      </c>
      <c r="F50" s="62">
        <f>SUM(F49+E50)</f>
        <v>160.6</v>
      </c>
      <c r="G50" s="27" t="s">
        <v>29</v>
      </c>
      <c r="H50" s="1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8">
        <f t="shared" si="1"/>
        <v>48</v>
      </c>
      <c r="B51" s="53" t="s">
        <v>93</v>
      </c>
      <c r="C51" s="54" t="s">
        <v>14</v>
      </c>
      <c r="D51" s="55" t="s">
        <v>27</v>
      </c>
      <c r="E51" s="56">
        <v>8.4</v>
      </c>
      <c r="F51" s="62">
        <f>SUM(F50+E51)</f>
        <v>169</v>
      </c>
      <c r="G51" s="57" t="s">
        <v>94</v>
      </c>
      <c r="H51" s="5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8">
        <f t="shared" si="1"/>
        <v>49</v>
      </c>
      <c r="B52" s="53" t="s">
        <v>31</v>
      </c>
      <c r="C52" s="54" t="s">
        <v>17</v>
      </c>
      <c r="D52" s="55" t="s">
        <v>27</v>
      </c>
      <c r="E52" s="56">
        <v>1.2</v>
      </c>
      <c r="F52" s="62">
        <f>SUM(F51+E52)</f>
        <v>170.2</v>
      </c>
      <c r="G52" s="57" t="s">
        <v>114</v>
      </c>
      <c r="H52" s="52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3.5" customHeight="1">
      <c r="A53" s="58">
        <f t="shared" si="1"/>
        <v>50</v>
      </c>
      <c r="B53" s="53" t="s">
        <v>30</v>
      </c>
      <c r="C53" s="54" t="s">
        <v>14</v>
      </c>
      <c r="D53" s="55" t="s">
        <v>27</v>
      </c>
      <c r="E53" s="56">
        <v>2.6</v>
      </c>
      <c r="F53" s="62">
        <f>SUM(F52+E53)</f>
        <v>172.79999999999998</v>
      </c>
      <c r="G53" s="57" t="s">
        <v>166</v>
      </c>
      <c r="H53" s="52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3.5" customHeight="1">
      <c r="A54" s="58">
        <f t="shared" si="1"/>
        <v>51</v>
      </c>
      <c r="B54" s="53" t="s">
        <v>95</v>
      </c>
      <c r="C54" s="54" t="s">
        <v>96</v>
      </c>
      <c r="D54" s="55" t="s">
        <v>27</v>
      </c>
      <c r="E54" s="56">
        <v>2.4</v>
      </c>
      <c r="F54" s="62">
        <f>SUM(F53+E54)</f>
        <v>175.2</v>
      </c>
      <c r="G54" s="57" t="s">
        <v>97</v>
      </c>
      <c r="H54" s="5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8">
        <f t="shared" si="1"/>
        <v>52</v>
      </c>
      <c r="B55" s="53" t="s">
        <v>98</v>
      </c>
      <c r="C55" s="54" t="s">
        <v>17</v>
      </c>
      <c r="D55" s="55" t="s">
        <v>27</v>
      </c>
      <c r="E55" s="56">
        <v>0.3</v>
      </c>
      <c r="F55" s="62">
        <f>SUM(F54+E55)</f>
        <v>175.5</v>
      </c>
      <c r="G55" s="57" t="s">
        <v>99</v>
      </c>
      <c r="H55" s="5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8">
        <f t="shared" si="1"/>
        <v>53</v>
      </c>
      <c r="B56" s="65" t="s">
        <v>139</v>
      </c>
      <c r="C56" s="66" t="s">
        <v>130</v>
      </c>
      <c r="D56" s="67" t="s">
        <v>137</v>
      </c>
      <c r="E56" s="76">
        <v>2.4</v>
      </c>
      <c r="F56" s="62">
        <f>SUM(F55+E56)</f>
        <v>177.9</v>
      </c>
      <c r="G56" s="64" t="s">
        <v>140</v>
      </c>
      <c r="H56" s="7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8">
        <f t="shared" si="1"/>
        <v>54</v>
      </c>
      <c r="B57" s="59" t="s">
        <v>136</v>
      </c>
      <c r="C57" s="58" t="s">
        <v>130</v>
      </c>
      <c r="D57" s="60" t="s">
        <v>134</v>
      </c>
      <c r="E57" s="61">
        <v>7.1</v>
      </c>
      <c r="F57" s="62">
        <f>SUM(F56+E57)</f>
        <v>185</v>
      </c>
      <c r="G57" s="63" t="s">
        <v>141</v>
      </c>
      <c r="H57" s="77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3.5" customHeight="1">
      <c r="A58" s="58">
        <f t="shared" si="1"/>
        <v>55</v>
      </c>
      <c r="B58" s="59" t="s">
        <v>132</v>
      </c>
      <c r="C58" s="66" t="s">
        <v>130</v>
      </c>
      <c r="D58" s="67" t="s">
        <v>131</v>
      </c>
      <c r="E58" s="61">
        <v>1.7</v>
      </c>
      <c r="F58" s="62">
        <f>SUM(F57+E58)</f>
        <v>186.7</v>
      </c>
      <c r="G58" s="63" t="s">
        <v>142</v>
      </c>
      <c r="H58" s="7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8">
        <f t="shared" si="1"/>
        <v>56</v>
      </c>
      <c r="B59" s="65" t="s">
        <v>143</v>
      </c>
      <c r="C59" s="66" t="s">
        <v>144</v>
      </c>
      <c r="D59" s="67" t="s">
        <v>145</v>
      </c>
      <c r="E59" s="61">
        <v>1.6</v>
      </c>
      <c r="F59" s="62">
        <f>SUM(F58+E59)</f>
        <v>188.29999999999998</v>
      </c>
      <c r="G59" s="64" t="s">
        <v>146</v>
      </c>
      <c r="H59" s="7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8">
        <f t="shared" si="1"/>
        <v>57</v>
      </c>
      <c r="B60" s="53" t="s">
        <v>100</v>
      </c>
      <c r="C60" s="54" t="s">
        <v>14</v>
      </c>
      <c r="D60" s="55" t="s">
        <v>101</v>
      </c>
      <c r="E60" s="56">
        <v>1.4</v>
      </c>
      <c r="F60" s="62">
        <f>SUM(F59+E60)</f>
        <v>189.7</v>
      </c>
      <c r="G60" s="78" t="s">
        <v>102</v>
      </c>
      <c r="H60" s="7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8">
        <f t="shared" si="1"/>
        <v>58</v>
      </c>
      <c r="B61" s="53" t="s">
        <v>103</v>
      </c>
      <c r="C61" s="54" t="s">
        <v>14</v>
      </c>
      <c r="D61" s="55" t="s">
        <v>104</v>
      </c>
      <c r="E61" s="56">
        <v>7.1</v>
      </c>
      <c r="F61" s="62">
        <f>SUM(F60+E61)</f>
        <v>196.79999999999998</v>
      </c>
      <c r="G61" s="78" t="s">
        <v>105</v>
      </c>
      <c r="H61" s="7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8">
        <f t="shared" si="1"/>
        <v>59</v>
      </c>
      <c r="B62" s="53" t="s">
        <v>106</v>
      </c>
      <c r="C62" s="54" t="s">
        <v>14</v>
      </c>
      <c r="D62" s="55" t="s">
        <v>15</v>
      </c>
      <c r="E62" s="56">
        <v>4.3</v>
      </c>
      <c r="F62" s="62">
        <f>SUM(F61+E62)</f>
        <v>201.1</v>
      </c>
      <c r="G62" s="78" t="s">
        <v>107</v>
      </c>
      <c r="H62" s="7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68">
        <f t="shared" si="1"/>
        <v>60</v>
      </c>
      <c r="B63" s="18" t="s">
        <v>74</v>
      </c>
      <c r="C63" s="12" t="s">
        <v>14</v>
      </c>
      <c r="D63" s="21" t="s">
        <v>10</v>
      </c>
      <c r="E63" s="20">
        <v>0.7</v>
      </c>
      <c r="F63" s="62">
        <f>SUM(F62+E63)</f>
        <v>201.79999999999998</v>
      </c>
      <c r="G63" s="41"/>
      <c r="H63" s="4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69">
        <f t="shared" si="1"/>
        <v>61</v>
      </c>
      <c r="B64" s="22" t="s">
        <v>108</v>
      </c>
      <c r="C64" s="8"/>
      <c r="D64" s="23"/>
      <c r="E64" s="24">
        <v>0.1</v>
      </c>
      <c r="F64" s="70">
        <f>SUM(F63+E64)</f>
        <v>201.89999999999998</v>
      </c>
      <c r="G64" s="25" t="s">
        <v>152</v>
      </c>
      <c r="H64" s="40" t="s">
        <v>109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customHeight="1">
      <c r="A992" s="2"/>
      <c r="B992" s="2"/>
      <c r="C992" s="2"/>
      <c r="D992" s="2"/>
      <c r="E992" s="2"/>
      <c r="F992" s="2"/>
      <c r="G992" s="2"/>
      <c r="H992" s="2"/>
    </row>
    <row r="993" spans="1:8" ht="15" customHeight="1">
      <c r="A993" s="2"/>
      <c r="B993" s="2"/>
      <c r="C993" s="2"/>
      <c r="D993" s="2"/>
      <c r="E993" s="2"/>
      <c r="F993" s="2"/>
      <c r="G993" s="2"/>
      <c r="H993" s="2"/>
    </row>
    <row r="994" spans="1:8" ht="15" customHeight="1">
      <c r="A994" s="2"/>
      <c r="B994" s="2"/>
      <c r="C994" s="2"/>
      <c r="D994" s="2"/>
      <c r="E994" s="2"/>
      <c r="F994" s="2"/>
      <c r="G994" s="2"/>
      <c r="H994" s="2"/>
    </row>
    <row r="995" spans="1:8" ht="15" customHeight="1">
      <c r="A995" s="2"/>
      <c r="B995" s="2"/>
      <c r="C995" s="2"/>
      <c r="D995" s="2"/>
      <c r="E995" s="2"/>
      <c r="F995" s="2"/>
      <c r="G995" s="2"/>
      <c r="H995" s="2"/>
    </row>
    <row r="996" spans="1:8" ht="15" customHeight="1">
      <c r="A996" s="2"/>
      <c r="B996" s="2"/>
      <c r="C996" s="2"/>
      <c r="D996" s="2"/>
      <c r="E996" s="2"/>
      <c r="F996" s="2"/>
      <c r="G996" s="2"/>
    </row>
    <row r="997" spans="1:8" ht="15" customHeight="1">
      <c r="A997" s="2"/>
      <c r="B997" s="2"/>
      <c r="C997" s="2"/>
      <c r="D997" s="2"/>
      <c r="E997" s="2"/>
      <c r="F997" s="2"/>
      <c r="G997" s="2"/>
    </row>
    <row r="998" spans="1:8" ht="15" customHeight="1">
      <c r="A998" s="2"/>
      <c r="B998" s="2"/>
      <c r="C998" s="2"/>
      <c r="D998" s="2"/>
      <c r="E998" s="2"/>
      <c r="F998" s="2"/>
      <c r="G998" s="2"/>
    </row>
    <row r="999" spans="1:8" ht="15" customHeight="1">
      <c r="A999" s="2"/>
      <c r="B999" s="2"/>
      <c r="C999" s="2"/>
      <c r="D999" s="2"/>
      <c r="E999" s="2"/>
      <c r="F999" s="2"/>
      <c r="G999" s="2"/>
    </row>
  </sheetData>
  <mergeCells count="2">
    <mergeCell ref="A1:C1"/>
    <mergeCell ref="A2:G2"/>
  </mergeCells>
  <phoneticPr fontId="5"/>
  <pageMargins left="0.7" right="0.7" top="0.75" bottom="0.75" header="0.3" footer="0.3"/>
  <pageSetup paperSize="9" orientation="portrait" horizontalDpi="4294967293" verticalDpi="0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BRM120埼玉200kmアタック小田城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87ngi</dc:creator>
  <cp:lastModifiedBy>87ngi</cp:lastModifiedBy>
  <cp:lastPrinted>2018-12-30T14:49:40Z</cp:lastPrinted>
  <dcterms:created xsi:type="dcterms:W3CDTF">2018-01-10T13:40:55Z</dcterms:created>
  <dcterms:modified xsi:type="dcterms:W3CDTF">2019-01-11T22:04:19Z</dcterms:modified>
</cp:coreProperties>
</file>