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0" yWindow="0" windowWidth="15520" windowHeight="18400" activeTab="0"/>
  </bookViews>
  <sheets>
    <sheet name="508-200" sheetId="1" r:id="rId1"/>
  </sheets>
  <definedNames/>
  <calcPr fullCalcOnLoad="1"/>
</workbook>
</file>

<file path=xl/comments1.xml><?xml version="1.0" encoding="utf-8"?>
<comments xmlns="http://schemas.openxmlformats.org/spreadsheetml/2006/main">
  <authors>
    <author>kwg</author>
  </authors>
  <commentList>
    <comment ref="H43" authorId="0">
      <text>
        <r>
          <rPr>
            <b/>
            <sz val="9"/>
            <rFont val="ＭＳ Ｐゴシック"/>
            <family val="3"/>
          </rPr>
          <t>kwg: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<sst xmlns="http://schemas.openxmlformats.org/spreadsheetml/2006/main" count="192" uniqueCount="65">
  <si>
    <t xml:space="preserve">                    K219</t>
  </si>
  <si>
    <t>手前・滝沢村清掃ｾﾝﾀｰ看板あり</t>
  </si>
  <si>
    <t>　　岩手山ﾊﾟﾉﾗﾏﾗｲﾝ</t>
  </si>
  <si>
    <t>小先達</t>
  </si>
  <si>
    <t xml:space="preserve"> </t>
  </si>
  <si>
    <t>　</t>
  </si>
  <si>
    <t>G  o  a  l</t>
  </si>
  <si>
    <t>ｷｭｰｼｰﾄ番号</t>
  </si>
  <si>
    <t>交差点名</t>
  </si>
  <si>
    <t>信号有り</t>
  </si>
  <si>
    <t>信号無し</t>
  </si>
  <si>
    <t>参加者位置</t>
  </si>
  <si>
    <t>総距離</t>
  </si>
  <si>
    <t>区間距離</t>
  </si>
  <si>
    <t xml:space="preserve"> </t>
  </si>
  <si>
    <t xml:space="preserve">                     K172</t>
  </si>
  <si>
    <t>御所湖</t>
  </si>
  <si>
    <t>　　　　　　　　　　　　　　　秋田・盛岡方面</t>
  </si>
  <si>
    <t>御所大橋渡る</t>
  </si>
  <si>
    <t xml:space="preserve">            K212</t>
  </si>
  <si>
    <t>　　雫石駅方面</t>
  </si>
  <si>
    <t xml:space="preserve">           K219</t>
  </si>
  <si>
    <t xml:space="preserve">                     K278</t>
  </si>
  <si>
    <t>　　　　　　　　　　　　　　　滝沢別れ方面</t>
  </si>
  <si>
    <t>　　　あか松山荘</t>
  </si>
  <si>
    <t xml:space="preserve">                      K278</t>
  </si>
  <si>
    <t>　　柳澤小中学校</t>
  </si>
  <si>
    <t>　　　　柳澤集落ｾﾝﾀｰ</t>
  </si>
  <si>
    <t>　　　R282</t>
  </si>
  <si>
    <t>自衛隊</t>
  </si>
  <si>
    <t>P C - 1   ｻﾝｸｽ八幡平</t>
  </si>
  <si>
    <t>西根ｲﾝﾀｰ店</t>
  </si>
  <si>
    <t>　焼走・国際交流村方面</t>
  </si>
  <si>
    <t>　八幡平温泉郷・松川温泉方面</t>
  </si>
  <si>
    <t>　　　　K212</t>
  </si>
  <si>
    <t>　籐七・松川温泉・樹海ﾗｲﾝ方面</t>
  </si>
  <si>
    <t>　　　　田</t>
  </si>
  <si>
    <t>　　　　沢</t>
  </si>
  <si>
    <t>　　　　湖</t>
  </si>
  <si>
    <t>　　レストハウス</t>
  </si>
  <si>
    <t xml:space="preserve">        R341</t>
  </si>
  <si>
    <t>角館・田沢湖方面</t>
  </si>
  <si>
    <t>　　　田沢湖方面</t>
  </si>
  <si>
    <t>　　　あさり</t>
  </si>
  <si>
    <t xml:space="preserve">                       K38</t>
  </si>
  <si>
    <t xml:space="preserve">                               K38</t>
  </si>
  <si>
    <t>　　　　　　　　　　　　　　　田沢湖高原方面</t>
  </si>
  <si>
    <t>　東風の湯方面</t>
  </si>
  <si>
    <t xml:space="preserve">       R46</t>
  </si>
  <si>
    <t>　　　　　　　赤渕駅</t>
  </si>
  <si>
    <t>気温表示板手前</t>
  </si>
  <si>
    <t>　　　雫石町歴史</t>
  </si>
  <si>
    <t>　　　民俗資料館</t>
  </si>
  <si>
    <t xml:space="preserve">        K1</t>
  </si>
  <si>
    <t>　　　盛岡方面</t>
  </si>
  <si>
    <t>ローソン盛岡つなぎ温泉店</t>
  </si>
  <si>
    <t>100m</t>
  </si>
  <si>
    <t>　　　　　　滝村書店</t>
  </si>
  <si>
    <t>　　　　　　松村靴店</t>
  </si>
  <si>
    <t xml:space="preserve">                 K1</t>
  </si>
  <si>
    <t xml:space="preserve">                     K162</t>
  </si>
  <si>
    <t xml:space="preserve">       K23</t>
  </si>
  <si>
    <t>P C - 2 ふるさと土産店</t>
  </si>
  <si>
    <t xml:space="preserve">                  K38</t>
  </si>
  <si>
    <t>　　　　　　　　　　　　　　　　ｼｬﾃﾞｨﾏﾙｻﾝ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</si>
</sst>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  <numFmt numFmtId="179" formatCode="0.0_ "/>
  </numFmts>
  <fonts count="28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0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2"/>
      <name val="Impact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lef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0" fontId="4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0" fillId="0" borderId="24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left" vertical="center"/>
    </xf>
    <xf numFmtId="176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78" fontId="0" fillId="0" borderId="19" xfId="0" applyNumberForma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25" xfId="0" applyFont="1" applyBorder="1" applyAlignment="1">
      <alignment horizontal="left"/>
    </xf>
    <xf numFmtId="0" fontId="5" fillId="0" borderId="25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3" fillId="0" borderId="21" xfId="0" applyFont="1" applyBorder="1" applyAlignment="1">
      <alignment horizontal="left" vertical="top"/>
    </xf>
    <xf numFmtId="178" fontId="0" fillId="0" borderId="0" xfId="0" applyNumberFormat="1" applyBorder="1" applyAlignment="1">
      <alignment horizontal="left" vertical="center"/>
    </xf>
    <xf numFmtId="176" fontId="0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left"/>
    </xf>
    <xf numFmtId="176" fontId="8" fillId="0" borderId="26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6" fontId="8" fillId="0" borderId="15" xfId="0" applyNumberFormat="1" applyFont="1" applyBorder="1" applyAlignment="1">
      <alignment horizontal="left" vertical="center"/>
    </xf>
    <xf numFmtId="176" fontId="8" fillId="0" borderId="16" xfId="0" applyNumberFormat="1" applyFon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176" fontId="0" fillId="0" borderId="30" xfId="0" applyNumberForma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178" fontId="0" fillId="0" borderId="23" xfId="0" applyNumberForma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7" fillId="0" borderId="25" xfId="0" applyFont="1" applyBorder="1" applyAlignment="1">
      <alignment horizontal="left"/>
    </xf>
    <xf numFmtId="0" fontId="8" fillId="0" borderId="25" xfId="0" applyFont="1" applyBorder="1" applyAlignment="1">
      <alignment horizontal="left" vertical="center"/>
    </xf>
    <xf numFmtId="176" fontId="0" fillId="0" borderId="21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3" fillId="0" borderId="25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924675" y="11468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991350" y="104679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3" name="Line 3"/>
        <xdr:cNvSpPr>
          <a:spLocks/>
        </xdr:cNvSpPr>
      </xdr:nvSpPr>
      <xdr:spPr>
        <a:xfrm>
          <a:off x="6677025" y="10839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4" name="Line 4"/>
        <xdr:cNvSpPr>
          <a:spLocks/>
        </xdr:cNvSpPr>
      </xdr:nvSpPr>
      <xdr:spPr>
        <a:xfrm>
          <a:off x="6677025" y="11258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6924675" y="11468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991350" y="104679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7" name="Line 7"/>
        <xdr:cNvSpPr>
          <a:spLocks/>
        </xdr:cNvSpPr>
      </xdr:nvSpPr>
      <xdr:spPr>
        <a:xfrm>
          <a:off x="6677025" y="108394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8" name="Line 8"/>
        <xdr:cNvSpPr>
          <a:spLocks/>
        </xdr:cNvSpPr>
      </xdr:nvSpPr>
      <xdr:spPr>
        <a:xfrm>
          <a:off x="6677025" y="11258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161925</xdr:rowOff>
    </xdr:to>
    <xdr:sp>
      <xdr:nvSpPr>
        <xdr:cNvPr id="9" name="AutoShape 9"/>
        <xdr:cNvSpPr>
          <a:spLocks/>
        </xdr:cNvSpPr>
      </xdr:nvSpPr>
      <xdr:spPr>
        <a:xfrm>
          <a:off x="6924675" y="1146810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57150</xdr:rowOff>
    </xdr:from>
    <xdr:to>
      <xdr:col>10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91350" y="104679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677025" y="11258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59</xdr:row>
      <xdr:rowOff>152400</xdr:rowOff>
    </xdr:from>
    <xdr:to>
      <xdr:col>10</xdr:col>
      <xdr:colOff>66675</xdr:colOff>
      <xdr:row>60</xdr:row>
      <xdr:rowOff>95250</xdr:rowOff>
    </xdr:to>
    <xdr:sp>
      <xdr:nvSpPr>
        <xdr:cNvPr id="12" name="Oval 12"/>
        <xdr:cNvSpPr>
          <a:spLocks/>
        </xdr:cNvSpPr>
      </xdr:nvSpPr>
      <xdr:spPr>
        <a:xfrm>
          <a:off x="6924675" y="10772775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161925</xdr:rowOff>
    </xdr:to>
    <xdr:sp>
      <xdr:nvSpPr>
        <xdr:cNvPr id="13" name="AutoShape 14"/>
        <xdr:cNvSpPr>
          <a:spLocks/>
        </xdr:cNvSpPr>
      </xdr:nvSpPr>
      <xdr:spPr>
        <a:xfrm>
          <a:off x="6924675" y="83248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40</xdr:row>
      <xdr:rowOff>9525</xdr:rowOff>
    </xdr:from>
    <xdr:to>
      <xdr:col>10</xdr:col>
      <xdr:colOff>66675</xdr:colOff>
      <xdr:row>40</xdr:row>
      <xdr:rowOff>114300</xdr:rowOff>
    </xdr:to>
    <xdr:sp>
      <xdr:nvSpPr>
        <xdr:cNvPr id="14" name="AutoShape 53"/>
        <xdr:cNvSpPr>
          <a:spLocks/>
        </xdr:cNvSpPr>
      </xdr:nvSpPr>
      <xdr:spPr>
        <a:xfrm>
          <a:off x="6915150" y="6877050"/>
          <a:ext cx="1428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9525</xdr:rowOff>
    </xdr:from>
    <xdr:to>
      <xdr:col>10</xdr:col>
      <xdr:colOff>47625</xdr:colOff>
      <xdr:row>32</xdr:row>
      <xdr:rowOff>114300</xdr:rowOff>
    </xdr:to>
    <xdr:sp>
      <xdr:nvSpPr>
        <xdr:cNvPr id="15" name="AutoShape 76"/>
        <xdr:cNvSpPr>
          <a:spLocks/>
        </xdr:cNvSpPr>
      </xdr:nvSpPr>
      <xdr:spPr>
        <a:xfrm>
          <a:off x="6924675" y="5505450"/>
          <a:ext cx="11430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24</xdr:row>
      <xdr:rowOff>9525</xdr:rowOff>
    </xdr:from>
    <xdr:to>
      <xdr:col>10</xdr:col>
      <xdr:colOff>66675</xdr:colOff>
      <xdr:row>24</xdr:row>
      <xdr:rowOff>114300</xdr:rowOff>
    </xdr:to>
    <xdr:sp>
      <xdr:nvSpPr>
        <xdr:cNvPr id="16" name="AutoShape 77"/>
        <xdr:cNvSpPr>
          <a:spLocks/>
        </xdr:cNvSpPr>
      </xdr:nvSpPr>
      <xdr:spPr>
        <a:xfrm>
          <a:off x="6915150" y="4133850"/>
          <a:ext cx="1428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15</xdr:row>
      <xdr:rowOff>142875</xdr:rowOff>
    </xdr:from>
    <xdr:to>
      <xdr:col>10</xdr:col>
      <xdr:colOff>76200</xdr:colOff>
      <xdr:row>16</xdr:row>
      <xdr:rowOff>104775</xdr:rowOff>
    </xdr:to>
    <xdr:sp>
      <xdr:nvSpPr>
        <xdr:cNvPr id="17" name="AutoShape 87"/>
        <xdr:cNvSpPr>
          <a:spLocks/>
        </xdr:cNvSpPr>
      </xdr:nvSpPr>
      <xdr:spPr>
        <a:xfrm flipH="1">
          <a:off x="6924675" y="2724150"/>
          <a:ext cx="142875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8</xdr:row>
      <xdr:rowOff>19050</xdr:rowOff>
    </xdr:from>
    <xdr:to>
      <xdr:col>10</xdr:col>
      <xdr:colOff>76200</xdr:colOff>
      <xdr:row>8</xdr:row>
      <xdr:rowOff>142875</xdr:rowOff>
    </xdr:to>
    <xdr:sp>
      <xdr:nvSpPr>
        <xdr:cNvPr id="18" name="AutoShape 92"/>
        <xdr:cNvSpPr>
          <a:spLocks/>
        </xdr:cNvSpPr>
      </xdr:nvSpPr>
      <xdr:spPr>
        <a:xfrm>
          <a:off x="6924675" y="140017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19" name="AutoShape 98"/>
        <xdr:cNvSpPr>
          <a:spLocks/>
        </xdr:cNvSpPr>
      </xdr:nvSpPr>
      <xdr:spPr>
        <a:xfrm>
          <a:off x="5381625" y="116776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476250</xdr:colOff>
      <xdr:row>47</xdr:row>
      <xdr:rowOff>171450</xdr:rowOff>
    </xdr:from>
    <xdr:to>
      <xdr:col>7</xdr:col>
      <xdr:colOff>609600</xdr:colOff>
      <xdr:row>48</xdr:row>
      <xdr:rowOff>114300</xdr:rowOff>
    </xdr:to>
    <xdr:sp>
      <xdr:nvSpPr>
        <xdr:cNvPr id="20" name="AutoShape 102"/>
        <xdr:cNvSpPr>
          <a:spLocks/>
        </xdr:cNvSpPr>
      </xdr:nvSpPr>
      <xdr:spPr>
        <a:xfrm>
          <a:off x="5153025" y="8277225"/>
          <a:ext cx="123825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76200</xdr:colOff>
      <xdr:row>40</xdr:row>
      <xdr:rowOff>133350</xdr:rowOff>
    </xdr:to>
    <xdr:sp>
      <xdr:nvSpPr>
        <xdr:cNvPr id="21" name="AutoShape 103"/>
        <xdr:cNvSpPr>
          <a:spLocks/>
        </xdr:cNvSpPr>
      </xdr:nvSpPr>
      <xdr:spPr>
        <a:xfrm>
          <a:off x="5381625" y="68770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161925</xdr:rowOff>
    </xdr:to>
    <xdr:sp>
      <xdr:nvSpPr>
        <xdr:cNvPr id="22" name="AutoShape 106"/>
        <xdr:cNvSpPr>
          <a:spLocks/>
        </xdr:cNvSpPr>
      </xdr:nvSpPr>
      <xdr:spPr>
        <a:xfrm>
          <a:off x="5381625" y="10001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9525</xdr:rowOff>
    </xdr:from>
    <xdr:to>
      <xdr:col>8</xdr:col>
      <xdr:colOff>76200</xdr:colOff>
      <xdr:row>32</xdr:row>
      <xdr:rowOff>133350</xdr:rowOff>
    </xdr:to>
    <xdr:sp>
      <xdr:nvSpPr>
        <xdr:cNvPr id="23" name="AutoShape 103"/>
        <xdr:cNvSpPr>
          <a:spLocks/>
        </xdr:cNvSpPr>
      </xdr:nvSpPr>
      <xdr:spPr>
        <a:xfrm>
          <a:off x="5381625" y="55054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24</xdr:row>
      <xdr:rowOff>9525</xdr:rowOff>
    </xdr:from>
    <xdr:to>
      <xdr:col>8</xdr:col>
      <xdr:colOff>76200</xdr:colOff>
      <xdr:row>24</xdr:row>
      <xdr:rowOff>133350</xdr:rowOff>
    </xdr:to>
    <xdr:sp>
      <xdr:nvSpPr>
        <xdr:cNvPr id="24" name="AutoShape 103"/>
        <xdr:cNvSpPr>
          <a:spLocks/>
        </xdr:cNvSpPr>
      </xdr:nvSpPr>
      <xdr:spPr>
        <a:xfrm>
          <a:off x="5381625" y="41338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9525</xdr:rowOff>
    </xdr:from>
    <xdr:to>
      <xdr:col>8</xdr:col>
      <xdr:colOff>76200</xdr:colOff>
      <xdr:row>16</xdr:row>
      <xdr:rowOff>133350</xdr:rowOff>
    </xdr:to>
    <xdr:sp>
      <xdr:nvSpPr>
        <xdr:cNvPr id="25" name="AutoShape 103"/>
        <xdr:cNvSpPr>
          <a:spLocks/>
        </xdr:cNvSpPr>
      </xdr:nvSpPr>
      <xdr:spPr>
        <a:xfrm>
          <a:off x="5381625" y="2762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8</xdr:row>
      <xdr:rowOff>9525</xdr:rowOff>
    </xdr:from>
    <xdr:to>
      <xdr:col>8</xdr:col>
      <xdr:colOff>76200</xdr:colOff>
      <xdr:row>8</xdr:row>
      <xdr:rowOff>133350</xdr:rowOff>
    </xdr:to>
    <xdr:sp>
      <xdr:nvSpPr>
        <xdr:cNvPr id="26" name="AutoShape 103"/>
        <xdr:cNvSpPr>
          <a:spLocks/>
        </xdr:cNvSpPr>
      </xdr:nvSpPr>
      <xdr:spPr>
        <a:xfrm>
          <a:off x="538162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64</xdr:row>
      <xdr:rowOff>9525</xdr:rowOff>
    </xdr:from>
    <xdr:to>
      <xdr:col>6</xdr:col>
      <xdr:colOff>66675</xdr:colOff>
      <xdr:row>64</xdr:row>
      <xdr:rowOff>123825</xdr:rowOff>
    </xdr:to>
    <xdr:sp>
      <xdr:nvSpPr>
        <xdr:cNvPr id="27" name="AutoShape 98"/>
        <xdr:cNvSpPr>
          <a:spLocks/>
        </xdr:cNvSpPr>
      </xdr:nvSpPr>
      <xdr:spPr>
        <a:xfrm>
          <a:off x="3838575" y="116776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48</xdr:row>
      <xdr:rowOff>9525</xdr:rowOff>
    </xdr:from>
    <xdr:to>
      <xdr:col>6</xdr:col>
      <xdr:colOff>66675</xdr:colOff>
      <xdr:row>48</xdr:row>
      <xdr:rowOff>161925</xdr:rowOff>
    </xdr:to>
    <xdr:sp>
      <xdr:nvSpPr>
        <xdr:cNvPr id="28" name="AutoShape 102"/>
        <xdr:cNvSpPr>
          <a:spLocks/>
        </xdr:cNvSpPr>
      </xdr:nvSpPr>
      <xdr:spPr>
        <a:xfrm>
          <a:off x="3838575" y="83248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9525</xdr:rowOff>
    </xdr:from>
    <xdr:to>
      <xdr:col>6</xdr:col>
      <xdr:colOff>76200</xdr:colOff>
      <xdr:row>40</xdr:row>
      <xdr:rowOff>133350</xdr:rowOff>
    </xdr:to>
    <xdr:sp>
      <xdr:nvSpPr>
        <xdr:cNvPr id="29" name="AutoShape 103"/>
        <xdr:cNvSpPr>
          <a:spLocks/>
        </xdr:cNvSpPr>
      </xdr:nvSpPr>
      <xdr:spPr>
        <a:xfrm>
          <a:off x="3838575" y="68770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56</xdr:row>
      <xdr:rowOff>9525</xdr:rowOff>
    </xdr:from>
    <xdr:to>
      <xdr:col>6</xdr:col>
      <xdr:colOff>66675</xdr:colOff>
      <xdr:row>56</xdr:row>
      <xdr:rowOff>161925</xdr:rowOff>
    </xdr:to>
    <xdr:sp>
      <xdr:nvSpPr>
        <xdr:cNvPr id="30" name="AutoShape 106"/>
        <xdr:cNvSpPr>
          <a:spLocks/>
        </xdr:cNvSpPr>
      </xdr:nvSpPr>
      <xdr:spPr>
        <a:xfrm>
          <a:off x="3838575" y="10001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9525</xdr:rowOff>
    </xdr:from>
    <xdr:to>
      <xdr:col>6</xdr:col>
      <xdr:colOff>76200</xdr:colOff>
      <xdr:row>32</xdr:row>
      <xdr:rowOff>133350</xdr:rowOff>
    </xdr:to>
    <xdr:sp>
      <xdr:nvSpPr>
        <xdr:cNvPr id="31" name="AutoShape 103"/>
        <xdr:cNvSpPr>
          <a:spLocks/>
        </xdr:cNvSpPr>
      </xdr:nvSpPr>
      <xdr:spPr>
        <a:xfrm>
          <a:off x="3838575" y="55054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24</xdr:row>
      <xdr:rowOff>9525</xdr:rowOff>
    </xdr:from>
    <xdr:to>
      <xdr:col>6</xdr:col>
      <xdr:colOff>76200</xdr:colOff>
      <xdr:row>24</xdr:row>
      <xdr:rowOff>133350</xdr:rowOff>
    </xdr:to>
    <xdr:sp>
      <xdr:nvSpPr>
        <xdr:cNvPr id="32" name="AutoShape 103"/>
        <xdr:cNvSpPr>
          <a:spLocks/>
        </xdr:cNvSpPr>
      </xdr:nvSpPr>
      <xdr:spPr>
        <a:xfrm>
          <a:off x="3838575" y="41338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16</xdr:row>
      <xdr:rowOff>9525</xdr:rowOff>
    </xdr:from>
    <xdr:to>
      <xdr:col>6</xdr:col>
      <xdr:colOff>76200</xdr:colOff>
      <xdr:row>16</xdr:row>
      <xdr:rowOff>133350</xdr:rowOff>
    </xdr:to>
    <xdr:sp>
      <xdr:nvSpPr>
        <xdr:cNvPr id="33" name="AutoShape 103"/>
        <xdr:cNvSpPr>
          <a:spLocks/>
        </xdr:cNvSpPr>
      </xdr:nvSpPr>
      <xdr:spPr>
        <a:xfrm>
          <a:off x="3838575" y="27622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8</xdr:row>
      <xdr:rowOff>9525</xdr:rowOff>
    </xdr:from>
    <xdr:to>
      <xdr:col>6</xdr:col>
      <xdr:colOff>76200</xdr:colOff>
      <xdr:row>8</xdr:row>
      <xdr:rowOff>133350</xdr:rowOff>
    </xdr:to>
    <xdr:sp>
      <xdr:nvSpPr>
        <xdr:cNvPr id="34" name="AutoShape 103"/>
        <xdr:cNvSpPr>
          <a:spLocks/>
        </xdr:cNvSpPr>
      </xdr:nvSpPr>
      <xdr:spPr>
        <a:xfrm>
          <a:off x="3838575" y="13906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64</xdr:row>
      <xdr:rowOff>9525</xdr:rowOff>
    </xdr:from>
    <xdr:to>
      <xdr:col>4</xdr:col>
      <xdr:colOff>66675</xdr:colOff>
      <xdr:row>64</xdr:row>
      <xdr:rowOff>123825</xdr:rowOff>
    </xdr:to>
    <xdr:sp>
      <xdr:nvSpPr>
        <xdr:cNvPr id="35" name="AutoShape 98"/>
        <xdr:cNvSpPr>
          <a:spLocks/>
        </xdr:cNvSpPr>
      </xdr:nvSpPr>
      <xdr:spPr>
        <a:xfrm>
          <a:off x="2295525" y="116776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48</xdr:row>
      <xdr:rowOff>9525</xdr:rowOff>
    </xdr:from>
    <xdr:to>
      <xdr:col>4</xdr:col>
      <xdr:colOff>66675</xdr:colOff>
      <xdr:row>48</xdr:row>
      <xdr:rowOff>161925</xdr:rowOff>
    </xdr:to>
    <xdr:sp>
      <xdr:nvSpPr>
        <xdr:cNvPr id="36" name="AutoShape 102"/>
        <xdr:cNvSpPr>
          <a:spLocks/>
        </xdr:cNvSpPr>
      </xdr:nvSpPr>
      <xdr:spPr>
        <a:xfrm>
          <a:off x="2295525" y="83248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40</xdr:row>
      <xdr:rowOff>9525</xdr:rowOff>
    </xdr:from>
    <xdr:to>
      <xdr:col>4</xdr:col>
      <xdr:colOff>76200</xdr:colOff>
      <xdr:row>40</xdr:row>
      <xdr:rowOff>133350</xdr:rowOff>
    </xdr:to>
    <xdr:sp>
      <xdr:nvSpPr>
        <xdr:cNvPr id="37" name="AutoShape 103"/>
        <xdr:cNvSpPr>
          <a:spLocks/>
        </xdr:cNvSpPr>
      </xdr:nvSpPr>
      <xdr:spPr>
        <a:xfrm>
          <a:off x="2295525" y="68770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56</xdr:row>
      <xdr:rowOff>9525</xdr:rowOff>
    </xdr:from>
    <xdr:to>
      <xdr:col>4</xdr:col>
      <xdr:colOff>66675</xdr:colOff>
      <xdr:row>56</xdr:row>
      <xdr:rowOff>161925</xdr:rowOff>
    </xdr:to>
    <xdr:sp>
      <xdr:nvSpPr>
        <xdr:cNvPr id="38" name="AutoShape 106"/>
        <xdr:cNvSpPr>
          <a:spLocks/>
        </xdr:cNvSpPr>
      </xdr:nvSpPr>
      <xdr:spPr>
        <a:xfrm>
          <a:off x="2295525" y="10001250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32</xdr:row>
      <xdr:rowOff>9525</xdr:rowOff>
    </xdr:from>
    <xdr:to>
      <xdr:col>4</xdr:col>
      <xdr:colOff>76200</xdr:colOff>
      <xdr:row>32</xdr:row>
      <xdr:rowOff>133350</xdr:rowOff>
    </xdr:to>
    <xdr:sp>
      <xdr:nvSpPr>
        <xdr:cNvPr id="39" name="AutoShape 103"/>
        <xdr:cNvSpPr>
          <a:spLocks/>
        </xdr:cNvSpPr>
      </xdr:nvSpPr>
      <xdr:spPr>
        <a:xfrm>
          <a:off x="2295525" y="5505450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504825</xdr:colOff>
      <xdr:row>24</xdr:row>
      <xdr:rowOff>0</xdr:rowOff>
    </xdr:from>
    <xdr:to>
      <xdr:col>3</xdr:col>
      <xdr:colOff>647700</xdr:colOff>
      <xdr:row>24</xdr:row>
      <xdr:rowOff>123825</xdr:rowOff>
    </xdr:to>
    <xdr:sp>
      <xdr:nvSpPr>
        <xdr:cNvPr id="40" name="AutoShape 103"/>
        <xdr:cNvSpPr>
          <a:spLocks/>
        </xdr:cNvSpPr>
      </xdr:nvSpPr>
      <xdr:spPr>
        <a:xfrm>
          <a:off x="2095500" y="41243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42</xdr:row>
      <xdr:rowOff>161925</xdr:rowOff>
    </xdr:from>
    <xdr:to>
      <xdr:col>10</xdr:col>
      <xdr:colOff>0</xdr:colOff>
      <xdr:row>45</xdr:row>
      <xdr:rowOff>66675</xdr:rowOff>
    </xdr:to>
    <xdr:sp>
      <xdr:nvSpPr>
        <xdr:cNvPr id="41" name="Line 16"/>
        <xdr:cNvSpPr>
          <a:spLocks/>
        </xdr:cNvSpPr>
      </xdr:nvSpPr>
      <xdr:spPr>
        <a:xfrm flipV="1">
          <a:off x="6991350" y="7372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37</xdr:row>
      <xdr:rowOff>95250</xdr:rowOff>
    </xdr:from>
    <xdr:to>
      <xdr:col>9</xdr:col>
      <xdr:colOff>762000</xdr:colOff>
      <xdr:row>40</xdr:row>
      <xdr:rowOff>9525</xdr:rowOff>
    </xdr:to>
    <xdr:sp>
      <xdr:nvSpPr>
        <xdr:cNvPr id="42" name="直線コネクタ 65"/>
        <xdr:cNvSpPr>
          <a:spLocks/>
        </xdr:cNvSpPr>
      </xdr:nvSpPr>
      <xdr:spPr>
        <a:xfrm rot="5400000" flipH="1" flipV="1">
          <a:off x="6981825" y="64484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35</xdr:row>
      <xdr:rowOff>123825</xdr:rowOff>
    </xdr:from>
    <xdr:to>
      <xdr:col>10</xdr:col>
      <xdr:colOff>295275</xdr:colOff>
      <xdr:row>37</xdr:row>
      <xdr:rowOff>95250</xdr:rowOff>
    </xdr:to>
    <xdr:sp>
      <xdr:nvSpPr>
        <xdr:cNvPr id="43" name="直線矢印コネクタ 69"/>
        <xdr:cNvSpPr>
          <a:spLocks/>
        </xdr:cNvSpPr>
      </xdr:nvSpPr>
      <xdr:spPr>
        <a:xfrm flipV="1">
          <a:off x="6962775" y="6134100"/>
          <a:ext cx="323850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37</xdr:row>
      <xdr:rowOff>95250</xdr:rowOff>
    </xdr:from>
    <xdr:to>
      <xdr:col>9</xdr:col>
      <xdr:colOff>733425</xdr:colOff>
      <xdr:row>39</xdr:row>
      <xdr:rowOff>76200</xdr:rowOff>
    </xdr:to>
    <xdr:sp>
      <xdr:nvSpPr>
        <xdr:cNvPr id="44" name="直線コネクタ 71"/>
        <xdr:cNvSpPr>
          <a:spLocks/>
        </xdr:cNvSpPr>
      </xdr:nvSpPr>
      <xdr:spPr>
        <a:xfrm rot="5400000">
          <a:off x="6619875" y="6448425"/>
          <a:ext cx="333375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53</xdr:row>
      <xdr:rowOff>57150</xdr:rowOff>
    </xdr:from>
    <xdr:to>
      <xdr:col>10</xdr:col>
      <xdr:colOff>476250</xdr:colOff>
      <xdr:row>55</xdr:row>
      <xdr:rowOff>161925</xdr:rowOff>
    </xdr:to>
    <xdr:sp>
      <xdr:nvSpPr>
        <xdr:cNvPr id="45" name="正方形/長方形 72"/>
        <xdr:cNvSpPr>
          <a:spLocks/>
        </xdr:cNvSpPr>
      </xdr:nvSpPr>
      <xdr:spPr>
        <a:xfrm>
          <a:off x="6543675" y="9420225"/>
          <a:ext cx="9239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53</xdr:row>
      <xdr:rowOff>0</xdr:rowOff>
    </xdr:from>
    <xdr:to>
      <xdr:col>10</xdr:col>
      <xdr:colOff>609600</xdr:colOff>
      <xdr:row>53</xdr:row>
      <xdr:rowOff>0</xdr:rowOff>
    </xdr:to>
    <xdr:sp>
      <xdr:nvSpPr>
        <xdr:cNvPr id="46" name="直線矢印コネクタ 74"/>
        <xdr:cNvSpPr>
          <a:spLocks/>
        </xdr:cNvSpPr>
      </xdr:nvSpPr>
      <xdr:spPr>
        <a:xfrm>
          <a:off x="7000875" y="9363075"/>
          <a:ext cx="590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53</xdr:row>
      <xdr:rowOff>95250</xdr:rowOff>
    </xdr:from>
    <xdr:to>
      <xdr:col>10</xdr:col>
      <xdr:colOff>66675</xdr:colOff>
      <xdr:row>54</xdr:row>
      <xdr:rowOff>38100</xdr:rowOff>
    </xdr:to>
    <xdr:sp>
      <xdr:nvSpPr>
        <xdr:cNvPr id="47" name="二等辺三角形 75"/>
        <xdr:cNvSpPr>
          <a:spLocks/>
        </xdr:cNvSpPr>
      </xdr:nvSpPr>
      <xdr:spPr>
        <a:xfrm>
          <a:off x="6924675" y="9458325"/>
          <a:ext cx="133350" cy="1524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29</xdr:row>
      <xdr:rowOff>152400</xdr:rowOff>
    </xdr:from>
    <xdr:to>
      <xdr:col>10</xdr:col>
      <xdr:colOff>466725</xdr:colOff>
      <xdr:row>30</xdr:row>
      <xdr:rowOff>133350</xdr:rowOff>
    </xdr:to>
    <xdr:sp>
      <xdr:nvSpPr>
        <xdr:cNvPr id="48" name="直線コネクタ 79"/>
        <xdr:cNvSpPr>
          <a:spLocks/>
        </xdr:cNvSpPr>
      </xdr:nvSpPr>
      <xdr:spPr>
        <a:xfrm>
          <a:off x="6981825" y="5133975"/>
          <a:ext cx="4762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29</xdr:row>
      <xdr:rowOff>104775</xdr:rowOff>
    </xdr:from>
    <xdr:to>
      <xdr:col>10</xdr:col>
      <xdr:colOff>66675</xdr:colOff>
      <xdr:row>30</xdr:row>
      <xdr:rowOff>76200</xdr:rowOff>
    </xdr:to>
    <xdr:sp>
      <xdr:nvSpPr>
        <xdr:cNvPr id="49" name="円/楕円 80"/>
        <xdr:cNvSpPr>
          <a:spLocks/>
        </xdr:cNvSpPr>
      </xdr:nvSpPr>
      <xdr:spPr>
        <a:xfrm>
          <a:off x="6924675" y="508635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762000</xdr:colOff>
      <xdr:row>18</xdr:row>
      <xdr:rowOff>133350</xdr:rowOff>
    </xdr:from>
    <xdr:to>
      <xdr:col>9</xdr:col>
      <xdr:colOff>762000</xdr:colOff>
      <xdr:row>21</xdr:row>
      <xdr:rowOff>0</xdr:rowOff>
    </xdr:to>
    <xdr:sp>
      <xdr:nvSpPr>
        <xdr:cNvPr id="50" name="直線コネクタ 83"/>
        <xdr:cNvSpPr>
          <a:spLocks/>
        </xdr:cNvSpPr>
      </xdr:nvSpPr>
      <xdr:spPr>
        <a:xfrm flipV="1">
          <a:off x="6981825" y="32289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771525</xdr:colOff>
      <xdr:row>13</xdr:row>
      <xdr:rowOff>95250</xdr:rowOff>
    </xdr:from>
    <xdr:to>
      <xdr:col>10</xdr:col>
      <xdr:colOff>352425</xdr:colOff>
      <xdr:row>14</xdr:row>
      <xdr:rowOff>161925</xdr:rowOff>
    </xdr:to>
    <xdr:sp>
      <xdr:nvSpPr>
        <xdr:cNvPr id="51" name="直線コネクタ 87"/>
        <xdr:cNvSpPr>
          <a:spLocks/>
        </xdr:cNvSpPr>
      </xdr:nvSpPr>
      <xdr:spPr>
        <a:xfrm rot="10800000">
          <a:off x="6991350" y="233362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161925</xdr:rowOff>
    </xdr:from>
    <xdr:to>
      <xdr:col>10</xdr:col>
      <xdr:colOff>0</xdr:colOff>
      <xdr:row>5</xdr:row>
      <xdr:rowOff>66675</xdr:rowOff>
    </xdr:to>
    <xdr:sp>
      <xdr:nvSpPr>
        <xdr:cNvPr id="52" name="Line 16"/>
        <xdr:cNvSpPr>
          <a:spLocks/>
        </xdr:cNvSpPr>
      </xdr:nvSpPr>
      <xdr:spPr>
        <a:xfrm flipV="1">
          <a:off x="6991350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61</xdr:row>
      <xdr:rowOff>0</xdr:rowOff>
    </xdr:from>
    <xdr:to>
      <xdr:col>8</xdr:col>
      <xdr:colOff>0</xdr:colOff>
      <xdr:row>61</xdr:row>
      <xdr:rowOff>0</xdr:rowOff>
    </xdr:to>
    <xdr:sp>
      <xdr:nvSpPr>
        <xdr:cNvPr id="53" name="直線コネクタ 93"/>
        <xdr:cNvSpPr>
          <a:spLocks/>
        </xdr:cNvSpPr>
      </xdr:nvSpPr>
      <xdr:spPr>
        <a:xfrm flipH="1">
          <a:off x="5000625" y="110394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53</xdr:row>
      <xdr:rowOff>0</xdr:rowOff>
    </xdr:from>
    <xdr:to>
      <xdr:col>8</xdr:col>
      <xdr:colOff>590550</xdr:colOff>
      <xdr:row>53</xdr:row>
      <xdr:rowOff>0</xdr:rowOff>
    </xdr:to>
    <xdr:sp>
      <xdr:nvSpPr>
        <xdr:cNvPr id="54" name="Line 108"/>
        <xdr:cNvSpPr>
          <a:spLocks/>
        </xdr:cNvSpPr>
      </xdr:nvSpPr>
      <xdr:spPr>
        <a:xfrm>
          <a:off x="5514975" y="9363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9525</xdr:rowOff>
    </xdr:from>
    <xdr:to>
      <xdr:col>8</xdr:col>
      <xdr:colOff>0</xdr:colOff>
      <xdr:row>52</xdr:row>
      <xdr:rowOff>114300</xdr:rowOff>
    </xdr:to>
    <xdr:sp>
      <xdr:nvSpPr>
        <xdr:cNvPr id="55" name="Line 109"/>
        <xdr:cNvSpPr>
          <a:spLocks/>
        </xdr:cNvSpPr>
      </xdr:nvSpPr>
      <xdr:spPr>
        <a:xfrm flipV="1">
          <a:off x="5448300" y="89535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52</xdr:row>
      <xdr:rowOff>114300</xdr:rowOff>
    </xdr:from>
    <xdr:to>
      <xdr:col>8</xdr:col>
      <xdr:colOff>76200</xdr:colOff>
      <xdr:row>53</xdr:row>
      <xdr:rowOff>85725</xdr:rowOff>
    </xdr:to>
    <xdr:sp>
      <xdr:nvSpPr>
        <xdr:cNvPr id="56" name="Oval 110"/>
        <xdr:cNvSpPr>
          <a:spLocks/>
        </xdr:cNvSpPr>
      </xdr:nvSpPr>
      <xdr:spPr>
        <a:xfrm>
          <a:off x="5381625" y="9267825"/>
          <a:ext cx="142875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47</xdr:row>
      <xdr:rowOff>38100</xdr:rowOff>
    </xdr:from>
    <xdr:to>
      <xdr:col>7</xdr:col>
      <xdr:colOff>542925</xdr:colOff>
      <xdr:row>47</xdr:row>
      <xdr:rowOff>171450</xdr:rowOff>
    </xdr:to>
    <xdr:sp>
      <xdr:nvSpPr>
        <xdr:cNvPr id="57" name="直線コネクタ 106"/>
        <xdr:cNvSpPr>
          <a:spLocks/>
        </xdr:cNvSpPr>
      </xdr:nvSpPr>
      <xdr:spPr>
        <a:xfrm rot="5400000" flipH="1" flipV="1">
          <a:off x="5219700" y="81438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45</xdr:row>
      <xdr:rowOff>152400</xdr:rowOff>
    </xdr:from>
    <xdr:to>
      <xdr:col>8</xdr:col>
      <xdr:colOff>9525</xdr:colOff>
      <xdr:row>45</xdr:row>
      <xdr:rowOff>152400</xdr:rowOff>
    </xdr:to>
    <xdr:sp>
      <xdr:nvSpPr>
        <xdr:cNvPr id="58" name="直線コネクタ 109"/>
        <xdr:cNvSpPr>
          <a:spLocks/>
        </xdr:cNvSpPr>
      </xdr:nvSpPr>
      <xdr:spPr>
        <a:xfrm flipV="1">
          <a:off x="5372100" y="78771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45</xdr:row>
      <xdr:rowOff>152400</xdr:rowOff>
    </xdr:from>
    <xdr:to>
      <xdr:col>8</xdr:col>
      <xdr:colOff>476250</xdr:colOff>
      <xdr:row>45</xdr:row>
      <xdr:rowOff>152400</xdr:rowOff>
    </xdr:to>
    <xdr:sp>
      <xdr:nvSpPr>
        <xdr:cNvPr id="59" name="直線コネクタ 112"/>
        <xdr:cNvSpPr>
          <a:spLocks/>
        </xdr:cNvSpPr>
      </xdr:nvSpPr>
      <xdr:spPr>
        <a:xfrm>
          <a:off x="5486400" y="7877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42</xdr:row>
      <xdr:rowOff>152400</xdr:rowOff>
    </xdr:from>
    <xdr:to>
      <xdr:col>8</xdr:col>
      <xdr:colOff>9525</xdr:colOff>
      <xdr:row>45</xdr:row>
      <xdr:rowOff>152400</xdr:rowOff>
    </xdr:to>
    <xdr:sp>
      <xdr:nvSpPr>
        <xdr:cNvPr id="60" name="直線矢印コネクタ 114"/>
        <xdr:cNvSpPr>
          <a:spLocks/>
        </xdr:cNvSpPr>
      </xdr:nvSpPr>
      <xdr:spPr>
        <a:xfrm rot="5400000" flipH="1" flipV="1">
          <a:off x="5457825" y="736282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0</xdr:rowOff>
    </xdr:from>
    <xdr:to>
      <xdr:col>8</xdr:col>
      <xdr:colOff>609600</xdr:colOff>
      <xdr:row>36</xdr:row>
      <xdr:rowOff>0</xdr:rowOff>
    </xdr:to>
    <xdr:sp>
      <xdr:nvSpPr>
        <xdr:cNvPr id="61" name="Line 108"/>
        <xdr:cNvSpPr>
          <a:spLocks/>
        </xdr:cNvSpPr>
      </xdr:nvSpPr>
      <xdr:spPr>
        <a:xfrm>
          <a:off x="5524500" y="61817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35</xdr:row>
      <xdr:rowOff>95250</xdr:rowOff>
    </xdr:from>
    <xdr:to>
      <xdr:col>8</xdr:col>
      <xdr:colOff>66675</xdr:colOff>
      <xdr:row>36</xdr:row>
      <xdr:rowOff>57150</xdr:rowOff>
    </xdr:to>
    <xdr:sp>
      <xdr:nvSpPr>
        <xdr:cNvPr id="62" name="Oval 110"/>
        <xdr:cNvSpPr>
          <a:spLocks/>
        </xdr:cNvSpPr>
      </xdr:nvSpPr>
      <xdr:spPr>
        <a:xfrm>
          <a:off x="5381625" y="61055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0</xdr:rowOff>
    </xdr:from>
    <xdr:to>
      <xdr:col>7</xdr:col>
      <xdr:colOff>390525</xdr:colOff>
      <xdr:row>38</xdr:row>
      <xdr:rowOff>0</xdr:rowOff>
    </xdr:to>
    <xdr:sp>
      <xdr:nvSpPr>
        <xdr:cNvPr id="63" name="直線コネクタ 120"/>
        <xdr:cNvSpPr>
          <a:spLocks/>
        </xdr:cNvSpPr>
      </xdr:nvSpPr>
      <xdr:spPr>
        <a:xfrm>
          <a:off x="4743450" y="65246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38</xdr:row>
      <xdr:rowOff>0</xdr:rowOff>
    </xdr:from>
    <xdr:to>
      <xdr:col>7</xdr:col>
      <xdr:colOff>390525</xdr:colOff>
      <xdr:row>40</xdr:row>
      <xdr:rowOff>0</xdr:rowOff>
    </xdr:to>
    <xdr:sp>
      <xdr:nvSpPr>
        <xdr:cNvPr id="64" name="直線コネクタ 122"/>
        <xdr:cNvSpPr>
          <a:spLocks/>
        </xdr:cNvSpPr>
      </xdr:nvSpPr>
      <xdr:spPr>
        <a:xfrm rot="5400000">
          <a:off x="5067300" y="65246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40</xdr:row>
      <xdr:rowOff>0</xdr:rowOff>
    </xdr:from>
    <xdr:to>
      <xdr:col>7</xdr:col>
      <xdr:colOff>390525</xdr:colOff>
      <xdr:row>40</xdr:row>
      <xdr:rowOff>0</xdr:rowOff>
    </xdr:to>
    <xdr:sp>
      <xdr:nvSpPr>
        <xdr:cNvPr id="65" name="直線コネクタ 124"/>
        <xdr:cNvSpPr>
          <a:spLocks/>
        </xdr:cNvSpPr>
      </xdr:nvSpPr>
      <xdr:spPr>
        <a:xfrm rot="10800000">
          <a:off x="4752975" y="6867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28</xdr:row>
      <xdr:rowOff>114300</xdr:rowOff>
    </xdr:from>
    <xdr:to>
      <xdr:col>8</xdr:col>
      <xdr:colOff>76200</xdr:colOff>
      <xdr:row>29</xdr:row>
      <xdr:rowOff>76200</xdr:rowOff>
    </xdr:to>
    <xdr:sp>
      <xdr:nvSpPr>
        <xdr:cNvPr id="66" name="Oval 115"/>
        <xdr:cNvSpPr>
          <a:spLocks/>
        </xdr:cNvSpPr>
      </xdr:nvSpPr>
      <xdr:spPr>
        <a:xfrm>
          <a:off x="5381625" y="492442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28</xdr:row>
      <xdr:rowOff>95250</xdr:rowOff>
    </xdr:to>
    <xdr:sp>
      <xdr:nvSpPr>
        <xdr:cNvPr id="67" name="Line 116"/>
        <xdr:cNvSpPr>
          <a:spLocks/>
        </xdr:cNvSpPr>
      </xdr:nvSpPr>
      <xdr:spPr>
        <a:xfrm flipV="1">
          <a:off x="5448300" y="4648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29</xdr:row>
      <xdr:rowOff>95250</xdr:rowOff>
    </xdr:from>
    <xdr:to>
      <xdr:col>7</xdr:col>
      <xdr:colOff>628650</xdr:colOff>
      <xdr:row>30</xdr:row>
      <xdr:rowOff>161925</xdr:rowOff>
    </xdr:to>
    <xdr:sp>
      <xdr:nvSpPr>
        <xdr:cNvPr id="68" name="スマイル 131"/>
        <xdr:cNvSpPr>
          <a:spLocks/>
        </xdr:cNvSpPr>
      </xdr:nvSpPr>
      <xdr:spPr>
        <a:xfrm>
          <a:off x="5067300" y="5076825"/>
          <a:ext cx="238125" cy="2381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23</xdr:row>
      <xdr:rowOff>66675</xdr:rowOff>
    </xdr:from>
    <xdr:to>
      <xdr:col>8</xdr:col>
      <xdr:colOff>9525</xdr:colOff>
      <xdr:row>24</xdr:row>
      <xdr:rowOff>9525</xdr:rowOff>
    </xdr:to>
    <xdr:sp>
      <xdr:nvSpPr>
        <xdr:cNvPr id="69" name="直線コネクタ 134"/>
        <xdr:cNvSpPr>
          <a:spLocks/>
        </xdr:cNvSpPr>
      </xdr:nvSpPr>
      <xdr:spPr>
        <a:xfrm rot="5400000">
          <a:off x="5457825" y="4019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457200</xdr:colOff>
      <xdr:row>19</xdr:row>
      <xdr:rowOff>57150</xdr:rowOff>
    </xdr:from>
    <xdr:to>
      <xdr:col>8</xdr:col>
      <xdr:colOff>123825</xdr:colOff>
      <xdr:row>21</xdr:row>
      <xdr:rowOff>38100</xdr:rowOff>
    </xdr:to>
    <xdr:sp>
      <xdr:nvSpPr>
        <xdr:cNvPr id="70" name="直線矢印コネクタ 137"/>
        <xdr:cNvSpPr>
          <a:spLocks/>
        </xdr:cNvSpPr>
      </xdr:nvSpPr>
      <xdr:spPr>
        <a:xfrm rot="5400000" flipH="1">
          <a:off x="5133975" y="3324225"/>
          <a:ext cx="438150" cy="323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771525</xdr:colOff>
      <xdr:row>10</xdr:row>
      <xdr:rowOff>161925</xdr:rowOff>
    </xdr:from>
    <xdr:to>
      <xdr:col>8</xdr:col>
      <xdr:colOff>0</xdr:colOff>
      <xdr:row>13</xdr:row>
      <xdr:rowOff>95250</xdr:rowOff>
    </xdr:to>
    <xdr:sp>
      <xdr:nvSpPr>
        <xdr:cNvPr id="71" name="直線矢印コネクタ 143"/>
        <xdr:cNvSpPr>
          <a:spLocks/>
        </xdr:cNvSpPr>
      </xdr:nvSpPr>
      <xdr:spPr>
        <a:xfrm rot="5400000" flipH="1" flipV="1">
          <a:off x="5448300" y="1885950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5</xdr:row>
      <xdr:rowOff>28575</xdr:rowOff>
    </xdr:from>
    <xdr:to>
      <xdr:col>8</xdr:col>
      <xdr:colOff>523875</xdr:colOff>
      <xdr:row>5</xdr:row>
      <xdr:rowOff>114300</xdr:rowOff>
    </xdr:to>
    <xdr:sp>
      <xdr:nvSpPr>
        <xdr:cNvPr id="72" name="Line 108"/>
        <xdr:cNvSpPr>
          <a:spLocks/>
        </xdr:cNvSpPr>
      </xdr:nvSpPr>
      <xdr:spPr>
        <a:xfrm>
          <a:off x="5524500" y="895350"/>
          <a:ext cx="4476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771525</xdr:colOff>
      <xdr:row>2</xdr:row>
      <xdr:rowOff>161925</xdr:rowOff>
    </xdr:from>
    <xdr:to>
      <xdr:col>8</xdr:col>
      <xdr:colOff>47625</xdr:colOff>
      <xdr:row>4</xdr:row>
      <xdr:rowOff>95250</xdr:rowOff>
    </xdr:to>
    <xdr:sp>
      <xdr:nvSpPr>
        <xdr:cNvPr id="73" name="Line 109"/>
        <xdr:cNvSpPr>
          <a:spLocks/>
        </xdr:cNvSpPr>
      </xdr:nvSpPr>
      <xdr:spPr>
        <a:xfrm flipV="1">
          <a:off x="5448300" y="514350"/>
          <a:ext cx="47625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</xdr:row>
      <xdr:rowOff>95250</xdr:rowOff>
    </xdr:from>
    <xdr:to>
      <xdr:col>8</xdr:col>
      <xdr:colOff>76200</xdr:colOff>
      <xdr:row>5</xdr:row>
      <xdr:rowOff>57150</xdr:rowOff>
    </xdr:to>
    <xdr:sp>
      <xdr:nvSpPr>
        <xdr:cNvPr id="74" name="Oval 110"/>
        <xdr:cNvSpPr>
          <a:spLocks/>
        </xdr:cNvSpPr>
      </xdr:nvSpPr>
      <xdr:spPr>
        <a:xfrm>
          <a:off x="5381625" y="7905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200025</xdr:rowOff>
    </xdr:from>
    <xdr:to>
      <xdr:col>6</xdr:col>
      <xdr:colOff>295275</xdr:colOff>
      <xdr:row>61</xdr:row>
      <xdr:rowOff>47625</xdr:rowOff>
    </xdr:to>
    <xdr:sp>
      <xdr:nvSpPr>
        <xdr:cNvPr id="75" name="Line 108"/>
        <xdr:cNvSpPr>
          <a:spLocks/>
        </xdr:cNvSpPr>
      </xdr:nvSpPr>
      <xdr:spPr>
        <a:xfrm flipV="1">
          <a:off x="3905250" y="10820400"/>
          <a:ext cx="2952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58</xdr:row>
      <xdr:rowOff>85725</xdr:rowOff>
    </xdr:from>
    <xdr:to>
      <xdr:col>6</xdr:col>
      <xdr:colOff>304800</xdr:colOff>
      <xdr:row>59</xdr:row>
      <xdr:rowOff>180975</xdr:rowOff>
    </xdr:to>
    <xdr:sp>
      <xdr:nvSpPr>
        <xdr:cNvPr id="76" name="Line 109"/>
        <xdr:cNvSpPr>
          <a:spLocks/>
        </xdr:cNvSpPr>
      </xdr:nvSpPr>
      <xdr:spPr>
        <a:xfrm flipV="1">
          <a:off x="4210050" y="104965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53</xdr:row>
      <xdr:rowOff>0</xdr:rowOff>
    </xdr:from>
    <xdr:to>
      <xdr:col>6</xdr:col>
      <xdr:colOff>542925</xdr:colOff>
      <xdr:row>53</xdr:row>
      <xdr:rowOff>0</xdr:rowOff>
    </xdr:to>
    <xdr:sp>
      <xdr:nvSpPr>
        <xdr:cNvPr id="77" name="Line 108"/>
        <xdr:cNvSpPr>
          <a:spLocks/>
        </xdr:cNvSpPr>
      </xdr:nvSpPr>
      <xdr:spPr>
        <a:xfrm>
          <a:off x="3914775" y="9363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44</xdr:row>
      <xdr:rowOff>104775</xdr:rowOff>
    </xdr:from>
    <xdr:to>
      <xdr:col>6</xdr:col>
      <xdr:colOff>66675</xdr:colOff>
      <xdr:row>45</xdr:row>
      <xdr:rowOff>57150</xdr:rowOff>
    </xdr:to>
    <xdr:sp>
      <xdr:nvSpPr>
        <xdr:cNvPr id="78" name="Oval 101"/>
        <xdr:cNvSpPr>
          <a:spLocks/>
        </xdr:cNvSpPr>
      </xdr:nvSpPr>
      <xdr:spPr>
        <a:xfrm>
          <a:off x="3838575" y="76581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37</xdr:row>
      <xdr:rowOff>9525</xdr:rowOff>
    </xdr:from>
    <xdr:to>
      <xdr:col>6</xdr:col>
      <xdr:colOff>552450</xdr:colOff>
      <xdr:row>38</xdr:row>
      <xdr:rowOff>114300</xdr:rowOff>
    </xdr:to>
    <xdr:sp>
      <xdr:nvSpPr>
        <xdr:cNvPr id="79" name="スマイル 128"/>
        <xdr:cNvSpPr>
          <a:spLocks/>
        </xdr:cNvSpPr>
      </xdr:nvSpPr>
      <xdr:spPr>
        <a:xfrm>
          <a:off x="4229100" y="6362700"/>
          <a:ext cx="228600" cy="2762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34</xdr:row>
      <xdr:rowOff>76200</xdr:rowOff>
    </xdr:from>
    <xdr:to>
      <xdr:col>5</xdr:col>
      <xdr:colOff>590550</xdr:colOff>
      <xdr:row>37</xdr:row>
      <xdr:rowOff>104775</xdr:rowOff>
    </xdr:to>
    <xdr:sp>
      <xdr:nvSpPr>
        <xdr:cNvPr id="80" name="曲線コネクタ 130"/>
        <xdr:cNvSpPr>
          <a:spLocks/>
        </xdr:cNvSpPr>
      </xdr:nvSpPr>
      <xdr:spPr>
        <a:xfrm rot="16200000" flipH="1">
          <a:off x="3552825" y="5915025"/>
          <a:ext cx="180975" cy="5429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37</xdr:row>
      <xdr:rowOff>95250</xdr:rowOff>
    </xdr:from>
    <xdr:to>
      <xdr:col>5</xdr:col>
      <xdr:colOff>590550</xdr:colOff>
      <xdr:row>39</xdr:row>
      <xdr:rowOff>161925</xdr:rowOff>
    </xdr:to>
    <xdr:sp>
      <xdr:nvSpPr>
        <xdr:cNvPr id="81" name="曲線コネクタ 140"/>
        <xdr:cNvSpPr>
          <a:spLocks/>
        </xdr:cNvSpPr>
      </xdr:nvSpPr>
      <xdr:spPr>
        <a:xfrm rot="5400000" flipH="1" flipV="1">
          <a:off x="3533775" y="6448425"/>
          <a:ext cx="190500" cy="4095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29</xdr:row>
      <xdr:rowOff>114300</xdr:rowOff>
    </xdr:from>
    <xdr:to>
      <xdr:col>5</xdr:col>
      <xdr:colOff>647700</xdr:colOff>
      <xdr:row>31</xdr:row>
      <xdr:rowOff>38100</xdr:rowOff>
    </xdr:to>
    <xdr:sp>
      <xdr:nvSpPr>
        <xdr:cNvPr id="82" name="Line 112"/>
        <xdr:cNvSpPr>
          <a:spLocks/>
        </xdr:cNvSpPr>
      </xdr:nvSpPr>
      <xdr:spPr>
        <a:xfrm flipH="1">
          <a:off x="3562350" y="5095875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28</xdr:row>
      <xdr:rowOff>114300</xdr:rowOff>
    </xdr:from>
    <xdr:to>
      <xdr:col>6</xdr:col>
      <xdr:colOff>66675</xdr:colOff>
      <xdr:row>29</xdr:row>
      <xdr:rowOff>95250</xdr:rowOff>
    </xdr:to>
    <xdr:sp>
      <xdr:nvSpPr>
        <xdr:cNvPr id="83" name="Oval 113"/>
        <xdr:cNvSpPr>
          <a:spLocks/>
        </xdr:cNvSpPr>
      </xdr:nvSpPr>
      <xdr:spPr>
        <a:xfrm>
          <a:off x="3829050" y="49244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29</xdr:row>
      <xdr:rowOff>66675</xdr:rowOff>
    </xdr:from>
    <xdr:to>
      <xdr:col>5</xdr:col>
      <xdr:colOff>704850</xdr:colOff>
      <xdr:row>29</xdr:row>
      <xdr:rowOff>123825</xdr:rowOff>
    </xdr:to>
    <xdr:sp>
      <xdr:nvSpPr>
        <xdr:cNvPr id="84" name="直線コネクタ 149"/>
        <xdr:cNvSpPr>
          <a:spLocks/>
        </xdr:cNvSpPr>
      </xdr:nvSpPr>
      <xdr:spPr>
        <a:xfrm rot="5400000" flipH="1" flipV="1">
          <a:off x="3781425" y="5048250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19</xdr:row>
      <xdr:rowOff>9525</xdr:rowOff>
    </xdr:from>
    <xdr:to>
      <xdr:col>6</xdr:col>
      <xdr:colOff>9525</xdr:colOff>
      <xdr:row>20</xdr:row>
      <xdr:rowOff>161925</xdr:rowOff>
    </xdr:to>
    <xdr:sp>
      <xdr:nvSpPr>
        <xdr:cNvPr id="85" name="Line 16"/>
        <xdr:cNvSpPr>
          <a:spLocks/>
        </xdr:cNvSpPr>
      </xdr:nvSpPr>
      <xdr:spPr>
        <a:xfrm flipH="1" flipV="1">
          <a:off x="3838575" y="3276600"/>
          <a:ext cx="76200" cy="323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10</xdr:row>
      <xdr:rowOff>142875</xdr:rowOff>
    </xdr:from>
    <xdr:to>
      <xdr:col>6</xdr:col>
      <xdr:colOff>9525</xdr:colOff>
      <xdr:row>13</xdr:row>
      <xdr:rowOff>76200</xdr:rowOff>
    </xdr:to>
    <xdr:sp>
      <xdr:nvSpPr>
        <xdr:cNvPr id="86" name="直線矢印コネクタ 154"/>
        <xdr:cNvSpPr>
          <a:spLocks/>
        </xdr:cNvSpPr>
      </xdr:nvSpPr>
      <xdr:spPr>
        <a:xfrm rot="5400000" flipH="1" flipV="1">
          <a:off x="3914775" y="1866900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104775</xdr:rowOff>
    </xdr:from>
    <xdr:to>
      <xdr:col>6</xdr:col>
      <xdr:colOff>419100</xdr:colOff>
      <xdr:row>13</xdr:row>
      <xdr:rowOff>142875</xdr:rowOff>
    </xdr:to>
    <xdr:sp>
      <xdr:nvSpPr>
        <xdr:cNvPr id="87" name="直線コネクタ 156"/>
        <xdr:cNvSpPr>
          <a:spLocks/>
        </xdr:cNvSpPr>
      </xdr:nvSpPr>
      <xdr:spPr>
        <a:xfrm>
          <a:off x="3933825" y="2343150"/>
          <a:ext cx="3905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13</xdr:row>
      <xdr:rowOff>9525</xdr:rowOff>
    </xdr:from>
    <xdr:to>
      <xdr:col>6</xdr:col>
      <xdr:colOff>85725</xdr:colOff>
      <xdr:row>13</xdr:row>
      <xdr:rowOff>161925</xdr:rowOff>
    </xdr:to>
    <xdr:sp>
      <xdr:nvSpPr>
        <xdr:cNvPr id="88" name="円/楕円 157"/>
        <xdr:cNvSpPr>
          <a:spLocks/>
        </xdr:cNvSpPr>
      </xdr:nvSpPr>
      <xdr:spPr>
        <a:xfrm>
          <a:off x="3838575" y="2247900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0</xdr:rowOff>
    </xdr:from>
    <xdr:to>
      <xdr:col>6</xdr:col>
      <xdr:colOff>590550</xdr:colOff>
      <xdr:row>5</xdr:row>
      <xdr:rowOff>0</xdr:rowOff>
    </xdr:to>
    <xdr:sp>
      <xdr:nvSpPr>
        <xdr:cNvPr id="89" name="Line 108"/>
        <xdr:cNvSpPr>
          <a:spLocks/>
        </xdr:cNvSpPr>
      </xdr:nvSpPr>
      <xdr:spPr>
        <a:xfrm>
          <a:off x="3971925" y="866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4</xdr:row>
      <xdr:rowOff>76200</xdr:rowOff>
    </xdr:from>
    <xdr:to>
      <xdr:col>6</xdr:col>
      <xdr:colOff>76200</xdr:colOff>
      <xdr:row>5</xdr:row>
      <xdr:rowOff>57150</xdr:rowOff>
    </xdr:to>
    <xdr:sp>
      <xdr:nvSpPr>
        <xdr:cNvPr id="90" name="Oval 110"/>
        <xdr:cNvSpPr>
          <a:spLocks/>
        </xdr:cNvSpPr>
      </xdr:nvSpPr>
      <xdr:spPr>
        <a:xfrm>
          <a:off x="3829050" y="77152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60</xdr:row>
      <xdr:rowOff>123825</xdr:rowOff>
    </xdr:from>
    <xdr:to>
      <xdr:col>4</xdr:col>
      <xdr:colOff>66675</xdr:colOff>
      <xdr:row>61</xdr:row>
      <xdr:rowOff>76200</xdr:rowOff>
    </xdr:to>
    <xdr:sp>
      <xdr:nvSpPr>
        <xdr:cNvPr id="91" name="Oval 101"/>
        <xdr:cNvSpPr>
          <a:spLocks/>
        </xdr:cNvSpPr>
      </xdr:nvSpPr>
      <xdr:spPr>
        <a:xfrm>
          <a:off x="2295525" y="10953750"/>
          <a:ext cx="1333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54</xdr:row>
      <xdr:rowOff>114300</xdr:rowOff>
    </xdr:from>
    <xdr:to>
      <xdr:col>4</xdr:col>
      <xdr:colOff>0</xdr:colOff>
      <xdr:row>56</xdr:row>
      <xdr:rowOff>9525</xdr:rowOff>
    </xdr:to>
    <xdr:sp>
      <xdr:nvSpPr>
        <xdr:cNvPr id="92" name="直線コネクタ 168"/>
        <xdr:cNvSpPr>
          <a:spLocks/>
        </xdr:cNvSpPr>
      </xdr:nvSpPr>
      <xdr:spPr>
        <a:xfrm rot="5400000" flipH="1" flipV="1">
          <a:off x="2362200" y="96869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54</xdr:row>
      <xdr:rowOff>76200</xdr:rowOff>
    </xdr:from>
    <xdr:to>
      <xdr:col>4</xdr:col>
      <xdr:colOff>9525</xdr:colOff>
      <xdr:row>54</xdr:row>
      <xdr:rowOff>95250</xdr:rowOff>
    </xdr:to>
    <xdr:sp>
      <xdr:nvSpPr>
        <xdr:cNvPr id="93" name="直線コネクタ 170"/>
        <xdr:cNvSpPr>
          <a:spLocks/>
        </xdr:cNvSpPr>
      </xdr:nvSpPr>
      <xdr:spPr>
        <a:xfrm rot="10800000">
          <a:off x="2200275" y="9648825"/>
          <a:ext cx="1714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95250</xdr:rowOff>
    </xdr:from>
    <xdr:to>
      <xdr:col>4</xdr:col>
      <xdr:colOff>381000</xdr:colOff>
      <xdr:row>54</xdr:row>
      <xdr:rowOff>161925</xdr:rowOff>
    </xdr:to>
    <xdr:sp>
      <xdr:nvSpPr>
        <xdr:cNvPr id="94" name="直線コネクタ 172"/>
        <xdr:cNvSpPr>
          <a:spLocks/>
        </xdr:cNvSpPr>
      </xdr:nvSpPr>
      <xdr:spPr>
        <a:xfrm>
          <a:off x="2362200" y="9667875"/>
          <a:ext cx="3810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51</xdr:row>
      <xdr:rowOff>171450</xdr:rowOff>
    </xdr:from>
    <xdr:to>
      <xdr:col>3</xdr:col>
      <xdr:colOff>609600</xdr:colOff>
      <xdr:row>54</xdr:row>
      <xdr:rowOff>57150</xdr:rowOff>
    </xdr:to>
    <xdr:sp>
      <xdr:nvSpPr>
        <xdr:cNvPr id="95" name="直線コネクタ 174"/>
        <xdr:cNvSpPr>
          <a:spLocks/>
        </xdr:cNvSpPr>
      </xdr:nvSpPr>
      <xdr:spPr>
        <a:xfrm rot="16200000" flipV="1">
          <a:off x="2162175" y="9115425"/>
          <a:ext cx="381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54</xdr:row>
      <xdr:rowOff>76200</xdr:rowOff>
    </xdr:from>
    <xdr:to>
      <xdr:col>3</xdr:col>
      <xdr:colOff>590550</xdr:colOff>
      <xdr:row>55</xdr:row>
      <xdr:rowOff>47625</xdr:rowOff>
    </xdr:to>
    <xdr:sp>
      <xdr:nvSpPr>
        <xdr:cNvPr id="96" name="直線コネクタ 179"/>
        <xdr:cNvSpPr>
          <a:spLocks/>
        </xdr:cNvSpPr>
      </xdr:nvSpPr>
      <xdr:spPr>
        <a:xfrm rot="10800000" flipV="1">
          <a:off x="1885950" y="9648825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161925</xdr:rowOff>
    </xdr:from>
    <xdr:to>
      <xdr:col>4</xdr:col>
      <xdr:colOff>542925</xdr:colOff>
      <xdr:row>43</xdr:row>
      <xdr:rowOff>161925</xdr:rowOff>
    </xdr:to>
    <xdr:sp>
      <xdr:nvSpPr>
        <xdr:cNvPr id="97" name="Line 108"/>
        <xdr:cNvSpPr>
          <a:spLocks/>
        </xdr:cNvSpPr>
      </xdr:nvSpPr>
      <xdr:spPr>
        <a:xfrm>
          <a:off x="2371725" y="75438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38</xdr:row>
      <xdr:rowOff>161925</xdr:rowOff>
    </xdr:from>
    <xdr:to>
      <xdr:col>4</xdr:col>
      <xdr:colOff>9525</xdr:colOff>
      <xdr:row>40</xdr:row>
      <xdr:rowOff>9525</xdr:rowOff>
    </xdr:to>
    <xdr:sp>
      <xdr:nvSpPr>
        <xdr:cNvPr id="98" name="直線コネクタ 183"/>
        <xdr:cNvSpPr>
          <a:spLocks/>
        </xdr:cNvSpPr>
      </xdr:nvSpPr>
      <xdr:spPr>
        <a:xfrm rot="5400000" flipH="1" flipV="1">
          <a:off x="2371725" y="6686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685800</xdr:colOff>
      <xdr:row>35</xdr:row>
      <xdr:rowOff>76200</xdr:rowOff>
    </xdr:from>
    <xdr:to>
      <xdr:col>4</xdr:col>
      <xdr:colOff>266700</xdr:colOff>
      <xdr:row>38</xdr:row>
      <xdr:rowOff>0</xdr:rowOff>
    </xdr:to>
    <xdr:sp>
      <xdr:nvSpPr>
        <xdr:cNvPr id="99" name="直線矢印コネクタ 186"/>
        <xdr:cNvSpPr>
          <a:spLocks/>
        </xdr:cNvSpPr>
      </xdr:nvSpPr>
      <xdr:spPr>
        <a:xfrm rot="10800000" flipH="1">
          <a:off x="2276475" y="6086475"/>
          <a:ext cx="352425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37</xdr:row>
      <xdr:rowOff>66675</xdr:rowOff>
    </xdr:from>
    <xdr:to>
      <xdr:col>3</xdr:col>
      <xdr:colOff>581025</xdr:colOff>
      <xdr:row>37</xdr:row>
      <xdr:rowOff>123825</xdr:rowOff>
    </xdr:to>
    <xdr:sp>
      <xdr:nvSpPr>
        <xdr:cNvPr id="100" name="直線コネクタ 189"/>
        <xdr:cNvSpPr>
          <a:spLocks/>
        </xdr:cNvSpPr>
      </xdr:nvSpPr>
      <xdr:spPr>
        <a:xfrm rot="10800000">
          <a:off x="2066925" y="6419850"/>
          <a:ext cx="104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28</xdr:row>
      <xdr:rowOff>104775</xdr:rowOff>
    </xdr:from>
    <xdr:to>
      <xdr:col>4</xdr:col>
      <xdr:colOff>66675</xdr:colOff>
      <xdr:row>29</xdr:row>
      <xdr:rowOff>57150</xdr:rowOff>
    </xdr:to>
    <xdr:sp>
      <xdr:nvSpPr>
        <xdr:cNvPr id="101" name="Oval 101"/>
        <xdr:cNvSpPr>
          <a:spLocks/>
        </xdr:cNvSpPr>
      </xdr:nvSpPr>
      <xdr:spPr>
        <a:xfrm>
          <a:off x="2295525" y="49149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21</xdr:row>
      <xdr:rowOff>9525</xdr:rowOff>
    </xdr:from>
    <xdr:to>
      <xdr:col>3</xdr:col>
      <xdr:colOff>571500</xdr:colOff>
      <xdr:row>21</xdr:row>
      <xdr:rowOff>9525</xdr:rowOff>
    </xdr:to>
    <xdr:sp>
      <xdr:nvSpPr>
        <xdr:cNvPr id="102" name="直線コネクタ 198"/>
        <xdr:cNvSpPr>
          <a:spLocks/>
        </xdr:cNvSpPr>
      </xdr:nvSpPr>
      <xdr:spPr>
        <a:xfrm flipH="1">
          <a:off x="1714500" y="3619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20</xdr:row>
      <xdr:rowOff>38100</xdr:rowOff>
    </xdr:from>
    <xdr:to>
      <xdr:col>4</xdr:col>
      <xdr:colOff>504825</xdr:colOff>
      <xdr:row>21</xdr:row>
      <xdr:rowOff>9525</xdr:rowOff>
    </xdr:to>
    <xdr:sp>
      <xdr:nvSpPr>
        <xdr:cNvPr id="103" name="直線矢印コネクタ 201"/>
        <xdr:cNvSpPr>
          <a:spLocks/>
        </xdr:cNvSpPr>
      </xdr:nvSpPr>
      <xdr:spPr>
        <a:xfrm rot="5400000" flipH="1" flipV="1">
          <a:off x="2867025" y="3476625"/>
          <a:ext cx="0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21</xdr:row>
      <xdr:rowOff>9525</xdr:rowOff>
    </xdr:from>
    <xdr:to>
      <xdr:col>4</xdr:col>
      <xdr:colOff>685800</xdr:colOff>
      <xdr:row>21</xdr:row>
      <xdr:rowOff>9525</xdr:rowOff>
    </xdr:to>
    <xdr:sp>
      <xdr:nvSpPr>
        <xdr:cNvPr id="104" name="直線コネクタ 204"/>
        <xdr:cNvSpPr>
          <a:spLocks/>
        </xdr:cNvSpPr>
      </xdr:nvSpPr>
      <xdr:spPr>
        <a:xfrm>
          <a:off x="2867025" y="3619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17</xdr:row>
      <xdr:rowOff>76200</xdr:rowOff>
    </xdr:from>
    <xdr:to>
      <xdr:col>4</xdr:col>
      <xdr:colOff>647700</xdr:colOff>
      <xdr:row>20</xdr:row>
      <xdr:rowOff>9525</xdr:rowOff>
    </xdr:to>
    <xdr:sp>
      <xdr:nvSpPr>
        <xdr:cNvPr id="105" name="スマイル 205"/>
        <xdr:cNvSpPr>
          <a:spLocks/>
        </xdr:cNvSpPr>
      </xdr:nvSpPr>
      <xdr:spPr>
        <a:xfrm>
          <a:off x="2762250" y="3000375"/>
          <a:ext cx="238125" cy="4476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20</xdr:row>
      <xdr:rowOff>114300</xdr:rowOff>
    </xdr:from>
    <xdr:to>
      <xdr:col>3</xdr:col>
      <xdr:colOff>628650</xdr:colOff>
      <xdr:row>21</xdr:row>
      <xdr:rowOff>95250</xdr:rowOff>
    </xdr:to>
    <xdr:sp>
      <xdr:nvSpPr>
        <xdr:cNvPr id="106" name="円/楕円 206"/>
        <xdr:cNvSpPr>
          <a:spLocks/>
        </xdr:cNvSpPr>
      </xdr:nvSpPr>
      <xdr:spPr>
        <a:xfrm>
          <a:off x="2085975" y="35528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19</xdr:row>
      <xdr:rowOff>171450</xdr:rowOff>
    </xdr:from>
    <xdr:to>
      <xdr:col>4</xdr:col>
      <xdr:colOff>466725</xdr:colOff>
      <xdr:row>20</xdr:row>
      <xdr:rowOff>104775</xdr:rowOff>
    </xdr:to>
    <xdr:sp>
      <xdr:nvSpPr>
        <xdr:cNvPr id="107" name="右中かっこ 207"/>
        <xdr:cNvSpPr>
          <a:spLocks/>
        </xdr:cNvSpPr>
      </xdr:nvSpPr>
      <xdr:spPr>
        <a:xfrm rot="16200000">
          <a:off x="2162175" y="3438525"/>
          <a:ext cx="666750" cy="104775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61</xdr:row>
      <xdr:rowOff>152400</xdr:rowOff>
    </xdr:from>
    <xdr:to>
      <xdr:col>6</xdr:col>
      <xdr:colOff>400050</xdr:colOff>
      <xdr:row>63</xdr:row>
      <xdr:rowOff>28575</xdr:rowOff>
    </xdr:to>
    <xdr:sp>
      <xdr:nvSpPr>
        <xdr:cNvPr id="108" name="スマイル 152"/>
        <xdr:cNvSpPr>
          <a:spLocks/>
        </xdr:cNvSpPr>
      </xdr:nvSpPr>
      <xdr:spPr>
        <a:xfrm>
          <a:off x="4067175" y="11191875"/>
          <a:ext cx="238125" cy="2952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4"/>
  <sheetViews>
    <sheetView tabSelected="1" zoomScalePageLayoutView="0" workbookViewId="0" topLeftCell="A20">
      <selection activeCell="E69" sqref="E69"/>
    </sheetView>
  </sheetViews>
  <sheetFormatPr defaultColWidth="10.125" defaultRowHeight="13.5"/>
  <cols>
    <col min="1" max="1" width="0.6171875" style="0" customWidth="1"/>
    <col min="2" max="11" width="10.125" style="0" customWidth="1"/>
    <col min="12" max="13" width="0.6171875" style="0" customWidth="1"/>
    <col min="14" max="23" width="10.125" style="0" customWidth="1"/>
    <col min="24" max="25" width="0.6171875" style="0" customWidth="1"/>
    <col min="26" max="35" width="10.125" style="0" customWidth="1"/>
    <col min="36" max="36" width="0.6171875" style="0" customWidth="1"/>
  </cols>
  <sheetData>
    <row r="1" spans="14:38" ht="14.25" thickBot="1"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2:38" ht="13.5">
      <c r="B2" s="14"/>
      <c r="C2" s="67"/>
      <c r="D2" s="12"/>
      <c r="E2" s="67"/>
      <c r="F2" s="12">
        <f>SUM(F10+1)</f>
        <v>23</v>
      </c>
      <c r="G2" s="67" t="s">
        <v>4</v>
      </c>
      <c r="H2" s="12">
        <f>SUM(H10+1)</f>
        <v>15</v>
      </c>
      <c r="I2" s="67" t="s">
        <v>4</v>
      </c>
      <c r="J2" s="12">
        <f>SUM(J10+1)</f>
        <v>7</v>
      </c>
      <c r="K2" s="63" t="s">
        <v>14</v>
      </c>
      <c r="N2" s="40"/>
      <c r="O2" s="25"/>
      <c r="P2" s="40"/>
      <c r="Q2" s="25"/>
      <c r="R2" s="40"/>
      <c r="S2" s="25"/>
      <c r="T2" s="40"/>
      <c r="U2" s="25"/>
      <c r="V2" s="40"/>
      <c r="W2" s="25"/>
      <c r="X2" s="1"/>
      <c r="Y2" s="1"/>
      <c r="Z2" s="40"/>
      <c r="AA2" s="25"/>
      <c r="AB2" s="40"/>
      <c r="AC2" s="25"/>
      <c r="AD2" s="40"/>
      <c r="AE2" s="25"/>
      <c r="AF2" s="40"/>
      <c r="AG2" s="25"/>
      <c r="AH2" s="40"/>
      <c r="AI2" s="25"/>
      <c r="AJ2" s="1"/>
      <c r="AK2" s="1"/>
      <c r="AL2" s="1"/>
    </row>
    <row r="3" spans="2:38" ht="13.5">
      <c r="B3" s="68"/>
      <c r="C3" s="38"/>
      <c r="D3" s="43"/>
      <c r="E3" s="38"/>
      <c r="F3" s="30" t="s">
        <v>4</v>
      </c>
      <c r="G3" s="59"/>
      <c r="H3" s="43" t="s">
        <v>35</v>
      </c>
      <c r="I3" s="59"/>
      <c r="J3" s="87" t="s">
        <v>23</v>
      </c>
      <c r="K3" s="99"/>
      <c r="N3" s="101"/>
      <c r="O3" s="98"/>
      <c r="P3" s="101"/>
      <c r="Q3" s="98"/>
      <c r="R3" s="101"/>
      <c r="S3" s="98"/>
      <c r="T3" s="101"/>
      <c r="U3" s="98"/>
      <c r="V3" s="97"/>
      <c r="W3" s="98"/>
      <c r="X3" s="1"/>
      <c r="Y3" s="1"/>
      <c r="Z3" s="101"/>
      <c r="AA3" s="98"/>
      <c r="AB3" s="101"/>
      <c r="AC3" s="98"/>
      <c r="AD3" s="101"/>
      <c r="AE3" s="98"/>
      <c r="AF3" s="101"/>
      <c r="AG3" s="98"/>
      <c r="AH3" s="97"/>
      <c r="AI3" s="98"/>
      <c r="AJ3" s="1"/>
      <c r="AK3" s="1"/>
      <c r="AL3" s="1"/>
    </row>
    <row r="4" spans="2:38" ht="13.5">
      <c r="B4" s="65"/>
      <c r="C4" s="38"/>
      <c r="D4" s="37"/>
      <c r="E4" s="38"/>
      <c r="F4" s="34"/>
      <c r="G4" s="38" t="s">
        <v>4</v>
      </c>
      <c r="H4" s="19" t="s">
        <v>34</v>
      </c>
      <c r="I4" s="38" t="s">
        <v>4</v>
      </c>
      <c r="J4" s="19"/>
      <c r="K4" s="20"/>
      <c r="N4" s="18"/>
      <c r="O4" s="18"/>
      <c r="P4" s="18"/>
      <c r="Q4" s="18"/>
      <c r="R4" s="18"/>
      <c r="S4" s="18"/>
      <c r="T4" s="18"/>
      <c r="U4" s="18"/>
      <c r="V4" s="18"/>
      <c r="W4" s="18"/>
      <c r="X4" s="1"/>
      <c r="Y4" s="1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"/>
      <c r="AK4" s="1"/>
      <c r="AL4" s="1"/>
    </row>
    <row r="5" spans="2:38" ht="13.5">
      <c r="B5" s="102"/>
      <c r="C5" s="85"/>
      <c r="D5" s="84"/>
      <c r="E5" s="85"/>
      <c r="F5" s="103" t="s">
        <v>48</v>
      </c>
      <c r="G5" s="86"/>
      <c r="H5" s="84" t="s">
        <v>4</v>
      </c>
      <c r="I5" s="85"/>
      <c r="J5" s="19"/>
      <c r="K5" s="20" t="s">
        <v>22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"/>
      <c r="Y5" s="1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"/>
      <c r="AK5" s="1"/>
      <c r="AL5" s="1"/>
    </row>
    <row r="6" spans="2:38" ht="13.5">
      <c r="B6" s="65"/>
      <c r="C6" s="38"/>
      <c r="D6" s="37"/>
      <c r="E6" s="38"/>
      <c r="F6" s="49" t="s">
        <v>5</v>
      </c>
      <c r="G6" s="44" t="s">
        <v>4</v>
      </c>
      <c r="H6" s="49" t="s">
        <v>5</v>
      </c>
      <c r="I6" s="44" t="s">
        <v>4</v>
      </c>
      <c r="J6" s="19"/>
      <c r="K6" s="20"/>
      <c r="N6" s="18"/>
      <c r="O6" s="18"/>
      <c r="P6" s="18"/>
      <c r="Q6" s="18"/>
      <c r="R6" s="18"/>
      <c r="S6" s="18"/>
      <c r="T6" s="18"/>
      <c r="U6" s="18"/>
      <c r="V6" s="18"/>
      <c r="W6" s="18"/>
      <c r="X6" s="1"/>
      <c r="Y6" s="1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"/>
      <c r="AK6" s="1"/>
      <c r="AL6" s="1"/>
    </row>
    <row r="7" spans="2:38" ht="13.5">
      <c r="B7" s="65"/>
      <c r="C7" s="38"/>
      <c r="D7" s="37"/>
      <c r="E7" s="38"/>
      <c r="F7" s="34" t="s">
        <v>5</v>
      </c>
      <c r="G7" s="42" t="s">
        <v>4</v>
      </c>
      <c r="H7" s="34" t="s">
        <v>5</v>
      </c>
      <c r="I7" s="42" t="s">
        <v>4</v>
      </c>
      <c r="J7" s="19"/>
      <c r="K7" s="20"/>
      <c r="N7" s="18"/>
      <c r="O7" s="18"/>
      <c r="P7" s="18"/>
      <c r="Q7" s="18"/>
      <c r="R7" s="18"/>
      <c r="S7" s="18"/>
      <c r="T7" s="18"/>
      <c r="U7" s="18"/>
      <c r="V7" s="18"/>
      <c r="W7" s="18"/>
      <c r="X7" s="1"/>
      <c r="Y7" s="1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"/>
      <c r="AK7" s="1"/>
      <c r="AL7" s="1"/>
    </row>
    <row r="8" spans="2:38" ht="13.5">
      <c r="B8" s="65"/>
      <c r="C8" s="38"/>
      <c r="D8" s="37"/>
      <c r="E8" s="38"/>
      <c r="F8" s="34"/>
      <c r="G8" s="36"/>
      <c r="H8" s="34"/>
      <c r="I8" s="36"/>
      <c r="J8" s="19"/>
      <c r="K8" s="20"/>
      <c r="N8" s="18"/>
      <c r="O8" s="18"/>
      <c r="P8" s="18"/>
      <c r="Q8" s="18"/>
      <c r="R8" s="18"/>
      <c r="S8" s="18"/>
      <c r="T8" s="18"/>
      <c r="U8" s="18"/>
      <c r="V8" s="18"/>
      <c r="W8" s="18"/>
      <c r="X8" s="1"/>
      <c r="Y8" s="1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"/>
      <c r="AK8" s="1"/>
      <c r="AL8" s="1"/>
    </row>
    <row r="9" spans="2:38" ht="13.5">
      <c r="B9" s="21"/>
      <c r="C9" s="22"/>
      <c r="D9" s="23"/>
      <c r="E9" s="22"/>
      <c r="F9" s="23">
        <f>F17+G9</f>
        <v>169.29999999999998</v>
      </c>
      <c r="G9" s="22">
        <v>1.2</v>
      </c>
      <c r="H9" s="23">
        <f>H17+I9</f>
        <v>54.199999999999996</v>
      </c>
      <c r="I9" s="22">
        <v>7.8</v>
      </c>
      <c r="J9" s="7">
        <f>+K9+J17</f>
        <v>22.9</v>
      </c>
      <c r="K9" s="8">
        <v>7.1</v>
      </c>
      <c r="N9" s="33"/>
      <c r="O9" s="32"/>
      <c r="P9" s="33"/>
      <c r="Q9" s="32"/>
      <c r="R9" s="33"/>
      <c r="S9" s="32"/>
      <c r="T9" s="33"/>
      <c r="U9" s="32"/>
      <c r="V9" s="33"/>
      <c r="W9" s="32"/>
      <c r="X9" s="1"/>
      <c r="Y9" s="1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1"/>
      <c r="AK9" s="1"/>
      <c r="AL9" s="1"/>
    </row>
    <row r="10" spans="2:38" ht="13.5">
      <c r="B10" s="15"/>
      <c r="C10" s="51"/>
      <c r="D10" s="11" t="s">
        <v>4</v>
      </c>
      <c r="E10" s="51" t="s">
        <v>4</v>
      </c>
      <c r="F10" s="11">
        <f>SUM(F18+1)</f>
        <v>22</v>
      </c>
      <c r="G10" s="51" t="s">
        <v>4</v>
      </c>
      <c r="H10" s="11">
        <f>SUM(H18+1)</f>
        <v>14</v>
      </c>
      <c r="I10" s="51" t="s">
        <v>4</v>
      </c>
      <c r="J10" s="13">
        <f>SUM(J18+1)</f>
        <v>6</v>
      </c>
      <c r="K10" s="24" t="s">
        <v>5</v>
      </c>
      <c r="N10" s="40"/>
      <c r="O10" s="25"/>
      <c r="P10" s="40"/>
      <c r="Q10" s="25"/>
      <c r="R10" s="40"/>
      <c r="S10" s="25"/>
      <c r="T10" s="40"/>
      <c r="U10" s="25"/>
      <c r="V10" s="40"/>
      <c r="W10" s="25"/>
      <c r="X10" s="1"/>
      <c r="Y10" s="1"/>
      <c r="Z10" s="40"/>
      <c r="AA10" s="25"/>
      <c r="AB10" s="40"/>
      <c r="AC10" s="25"/>
      <c r="AD10" s="40"/>
      <c r="AE10" s="25"/>
      <c r="AF10" s="40"/>
      <c r="AG10" s="25"/>
      <c r="AH10" s="40"/>
      <c r="AI10" s="25"/>
      <c r="AJ10" s="1"/>
      <c r="AK10" s="1"/>
      <c r="AL10" s="1"/>
    </row>
    <row r="11" spans="2:38" ht="13.5">
      <c r="B11" s="68"/>
      <c r="C11" s="45"/>
      <c r="D11" s="107" t="s">
        <v>6</v>
      </c>
      <c r="E11" s="108"/>
      <c r="F11" s="43" t="s">
        <v>47</v>
      </c>
      <c r="G11" s="38"/>
      <c r="H11" s="43" t="s">
        <v>33</v>
      </c>
      <c r="I11" s="38"/>
      <c r="J11" s="109" t="s">
        <v>4</v>
      </c>
      <c r="K11" s="110"/>
      <c r="N11" s="101"/>
      <c r="O11" s="98"/>
      <c r="P11" s="101"/>
      <c r="Q11" s="98"/>
      <c r="R11" s="101"/>
      <c r="S11" s="98"/>
      <c r="T11" s="101"/>
      <c r="U11" s="98"/>
      <c r="V11" s="97"/>
      <c r="W11" s="98"/>
      <c r="X11" s="1"/>
      <c r="Y11" s="1"/>
      <c r="Z11" s="101"/>
      <c r="AA11" s="98"/>
      <c r="AB11" s="101"/>
      <c r="AC11" s="98"/>
      <c r="AD11" s="101"/>
      <c r="AE11" s="98"/>
      <c r="AF11" s="101"/>
      <c r="AG11" s="98"/>
      <c r="AH11" s="97"/>
      <c r="AI11" s="98"/>
      <c r="AJ11" s="1"/>
      <c r="AK11" s="1"/>
      <c r="AL11" s="1"/>
    </row>
    <row r="12" spans="2:38" ht="13.5">
      <c r="B12" s="65"/>
      <c r="C12" s="45"/>
      <c r="D12" s="107"/>
      <c r="E12" s="108"/>
      <c r="F12" s="84" t="s">
        <v>64</v>
      </c>
      <c r="G12" s="85"/>
      <c r="H12" s="37"/>
      <c r="I12" s="38"/>
      <c r="J12" s="103" t="s">
        <v>21</v>
      </c>
      <c r="K12" s="83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"/>
      <c r="Y12" s="1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"/>
      <c r="AK12" s="1"/>
      <c r="AL12" s="1"/>
    </row>
    <row r="13" spans="2:38" ht="13.5">
      <c r="B13" s="102"/>
      <c r="C13" s="85"/>
      <c r="D13" s="84" t="s">
        <v>4</v>
      </c>
      <c r="E13" s="85"/>
      <c r="F13" s="37"/>
      <c r="G13" s="38"/>
      <c r="H13" s="84" t="s">
        <v>2</v>
      </c>
      <c r="I13" s="85"/>
      <c r="J13" s="48" t="s">
        <v>4</v>
      </c>
      <c r="K13" s="83" t="s">
        <v>4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"/>
      <c r="Y13" s="1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"/>
      <c r="AK13" s="1"/>
      <c r="AL13" s="1"/>
    </row>
    <row r="14" spans="2:38" ht="13.5">
      <c r="B14" s="65"/>
      <c r="C14" s="38"/>
      <c r="D14" s="104" t="s">
        <v>55</v>
      </c>
      <c r="E14" s="78"/>
      <c r="F14" s="37" t="s">
        <v>5</v>
      </c>
      <c r="G14" s="38"/>
      <c r="H14" s="37"/>
      <c r="I14" s="38"/>
      <c r="J14" s="43" t="s">
        <v>4</v>
      </c>
      <c r="K14" s="83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"/>
      <c r="Y14" s="1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"/>
      <c r="AK14" s="1"/>
      <c r="AL14" s="1"/>
    </row>
    <row r="15" spans="2:38" ht="13.5">
      <c r="B15" s="65"/>
      <c r="C15" s="38"/>
      <c r="D15" s="79"/>
      <c r="E15" s="78"/>
      <c r="F15" s="37"/>
      <c r="G15" s="38"/>
      <c r="H15" s="37" t="s">
        <v>5</v>
      </c>
      <c r="I15" s="38"/>
      <c r="J15" s="34" t="s">
        <v>5</v>
      </c>
      <c r="K15" s="2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"/>
      <c r="Y15" s="1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"/>
      <c r="AK15" s="1"/>
      <c r="AL15" s="1"/>
    </row>
    <row r="16" spans="2:38" ht="13.5">
      <c r="B16" s="65"/>
      <c r="C16" s="38"/>
      <c r="D16" s="37"/>
      <c r="E16" s="38"/>
      <c r="F16" s="37"/>
      <c r="G16" s="38"/>
      <c r="H16" s="37"/>
      <c r="I16" s="38"/>
      <c r="J16" s="34"/>
      <c r="K16" s="2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"/>
      <c r="Y16" s="1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"/>
      <c r="AK16" s="1"/>
      <c r="AL16" s="1"/>
    </row>
    <row r="17" spans="2:38" ht="13.5">
      <c r="B17" s="21"/>
      <c r="C17" s="22"/>
      <c r="D17" s="23">
        <f>D25+E17</f>
        <v>200.29999999999998</v>
      </c>
      <c r="E17" s="22">
        <v>0.1</v>
      </c>
      <c r="F17" s="23">
        <f>F25+G17</f>
        <v>168.1</v>
      </c>
      <c r="G17" s="22">
        <v>4.4</v>
      </c>
      <c r="H17" s="23">
        <f>H25+I17</f>
        <v>46.4</v>
      </c>
      <c r="I17" s="22">
        <v>5.7</v>
      </c>
      <c r="J17" s="7">
        <f>+K17+J25</f>
        <v>15.8</v>
      </c>
      <c r="K17" s="8">
        <v>7</v>
      </c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1"/>
      <c r="Y17" s="1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1"/>
      <c r="AK17" s="1"/>
      <c r="AL17" s="1"/>
    </row>
    <row r="18" spans="2:38" ht="13.5">
      <c r="B18" s="15"/>
      <c r="C18" s="51"/>
      <c r="D18" s="11">
        <f>SUM(D26+1)</f>
        <v>29</v>
      </c>
      <c r="E18" s="51" t="s">
        <v>4</v>
      </c>
      <c r="F18" s="11">
        <f>SUM(F26+1)</f>
        <v>21</v>
      </c>
      <c r="G18" s="51" t="s">
        <v>4</v>
      </c>
      <c r="H18" s="11">
        <v>13</v>
      </c>
      <c r="I18" s="51" t="s">
        <v>4</v>
      </c>
      <c r="J18" s="13">
        <f>SUM(J26+1)</f>
        <v>5</v>
      </c>
      <c r="K18" s="56" t="s">
        <v>5</v>
      </c>
      <c r="N18" s="40"/>
      <c r="O18" s="25"/>
      <c r="P18" s="40"/>
      <c r="Q18" s="25"/>
      <c r="R18" s="40"/>
      <c r="S18" s="25"/>
      <c r="T18" s="40"/>
      <c r="U18" s="25"/>
      <c r="V18" s="40"/>
      <c r="W18" s="25"/>
      <c r="X18" s="1"/>
      <c r="Y18" s="1"/>
      <c r="Z18" s="40"/>
      <c r="AA18" s="25"/>
      <c r="AB18" s="40"/>
      <c r="AC18" s="25"/>
      <c r="AD18" s="40"/>
      <c r="AE18" s="25"/>
      <c r="AF18" s="40"/>
      <c r="AG18" s="25"/>
      <c r="AH18" s="40"/>
      <c r="AI18" s="25"/>
      <c r="AJ18" s="1"/>
      <c r="AK18" s="1"/>
      <c r="AL18" s="1"/>
    </row>
    <row r="19" spans="2:38" ht="13.5">
      <c r="B19" s="68"/>
      <c r="C19" s="38"/>
      <c r="D19" s="34"/>
      <c r="E19" s="36" t="s">
        <v>4</v>
      </c>
      <c r="F19" s="19"/>
      <c r="G19" s="74" t="s">
        <v>5</v>
      </c>
      <c r="H19" s="73" t="s">
        <v>32</v>
      </c>
      <c r="I19" s="38"/>
      <c r="J19" s="19"/>
      <c r="K19" s="28" t="s">
        <v>5</v>
      </c>
      <c r="N19" s="101"/>
      <c r="O19" s="98"/>
      <c r="P19" s="101"/>
      <c r="Q19" s="98"/>
      <c r="R19" s="101"/>
      <c r="S19" s="98"/>
      <c r="T19" s="101"/>
      <c r="U19" s="98"/>
      <c r="V19" s="97"/>
      <c r="W19" s="98"/>
      <c r="X19" s="1"/>
      <c r="Y19" s="1"/>
      <c r="Z19" s="101"/>
      <c r="AA19" s="98"/>
      <c r="AB19" s="101"/>
      <c r="AC19" s="98"/>
      <c r="AD19" s="101"/>
      <c r="AE19" s="98"/>
      <c r="AF19" s="101"/>
      <c r="AG19" s="98"/>
      <c r="AH19" s="97"/>
      <c r="AI19" s="98"/>
      <c r="AJ19" s="1"/>
      <c r="AK19" s="1"/>
      <c r="AL19" s="1"/>
    </row>
    <row r="20" spans="2:38" ht="13.5">
      <c r="B20" s="65"/>
      <c r="C20" s="38"/>
      <c r="D20" s="34"/>
      <c r="E20" s="75" t="s">
        <v>56</v>
      </c>
      <c r="F20" s="19"/>
      <c r="G20" s="39" t="s">
        <v>5</v>
      </c>
      <c r="H20" s="45"/>
      <c r="I20" s="38"/>
      <c r="J20" s="49"/>
      <c r="K20" s="2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"/>
      <c r="Y20" s="1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"/>
      <c r="AK20" s="1"/>
      <c r="AL20" s="1"/>
    </row>
    <row r="21" spans="2:38" ht="13.5">
      <c r="B21" s="102"/>
      <c r="C21" s="85"/>
      <c r="D21" s="34"/>
      <c r="E21" s="86" t="s">
        <v>4</v>
      </c>
      <c r="F21" s="19"/>
      <c r="G21" s="39" t="s">
        <v>4</v>
      </c>
      <c r="H21" s="80" t="s">
        <v>4</v>
      </c>
      <c r="I21" s="85"/>
      <c r="J21" s="89" t="s">
        <v>57</v>
      </c>
      <c r="K21" s="28" t="s">
        <v>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"/>
      <c r="Y21" s="1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"/>
      <c r="AK21" s="1"/>
      <c r="AL21" s="1"/>
    </row>
    <row r="22" spans="2:38" ht="13.5">
      <c r="B22" s="65"/>
      <c r="C22" s="38"/>
      <c r="D22" s="19" t="s">
        <v>4</v>
      </c>
      <c r="E22" s="86"/>
      <c r="F22" s="19"/>
      <c r="G22" s="39"/>
      <c r="H22" s="45" t="s">
        <v>4</v>
      </c>
      <c r="I22" s="38"/>
      <c r="J22" s="90"/>
      <c r="K22" s="55" t="s">
        <v>4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"/>
      <c r="Y22" s="1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"/>
      <c r="AK22" s="1"/>
      <c r="AL22" s="1"/>
    </row>
    <row r="23" spans="2:38" ht="13.5">
      <c r="B23" s="65"/>
      <c r="C23" s="38"/>
      <c r="D23" s="34"/>
      <c r="E23" s="36"/>
      <c r="F23" s="19"/>
      <c r="G23" s="39"/>
      <c r="H23" s="45" t="s">
        <v>5</v>
      </c>
      <c r="I23" s="38"/>
      <c r="J23" s="19" t="s">
        <v>58</v>
      </c>
      <c r="K23" s="50" t="s">
        <v>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"/>
      <c r="Y23" s="1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"/>
      <c r="AK23" s="1"/>
      <c r="AL23" s="1"/>
    </row>
    <row r="24" spans="2:38" ht="13.5">
      <c r="B24" s="65"/>
      <c r="C24" s="38"/>
      <c r="D24" s="37"/>
      <c r="E24" s="38"/>
      <c r="F24" s="37"/>
      <c r="G24" s="38"/>
      <c r="H24" s="37"/>
      <c r="I24" s="38"/>
      <c r="J24" s="43" t="s">
        <v>4</v>
      </c>
      <c r="K24" s="2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"/>
      <c r="Y24" s="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"/>
      <c r="AK24" s="1"/>
      <c r="AL24" s="1"/>
    </row>
    <row r="25" spans="2:38" ht="13.5">
      <c r="B25" s="21"/>
      <c r="C25" s="22"/>
      <c r="D25" s="23">
        <f>D33+E25</f>
        <v>200.2</v>
      </c>
      <c r="E25" s="22">
        <v>0.8</v>
      </c>
      <c r="F25" s="23">
        <f>F33+G25</f>
        <v>163.7</v>
      </c>
      <c r="G25" s="22">
        <v>0.6</v>
      </c>
      <c r="H25" s="23">
        <f>H33+I25</f>
        <v>40.699999999999996</v>
      </c>
      <c r="I25" s="22">
        <v>1</v>
      </c>
      <c r="J25" s="61">
        <f>+K25+J33</f>
        <v>8.8</v>
      </c>
      <c r="K25" s="62">
        <v>1.2</v>
      </c>
      <c r="N25" s="33"/>
      <c r="O25" s="32"/>
      <c r="P25" s="33"/>
      <c r="Q25" s="32"/>
      <c r="R25" s="33"/>
      <c r="S25" s="32"/>
      <c r="T25" s="33"/>
      <c r="U25" s="32"/>
      <c r="V25" s="33"/>
      <c r="W25" s="32"/>
      <c r="X25" s="1"/>
      <c r="Y25" s="1"/>
      <c r="Z25" s="33"/>
      <c r="AA25" s="32"/>
      <c r="AB25" s="33"/>
      <c r="AC25" s="32"/>
      <c r="AD25" s="33"/>
      <c r="AE25" s="32"/>
      <c r="AF25" s="33"/>
      <c r="AG25" s="32"/>
      <c r="AH25" s="33"/>
      <c r="AI25" s="32"/>
      <c r="AJ25" s="1"/>
      <c r="AK25" s="1"/>
      <c r="AL25" s="1"/>
    </row>
    <row r="26" spans="2:38" ht="13.5">
      <c r="B26" s="15"/>
      <c r="C26" s="51"/>
      <c r="D26" s="11">
        <f>SUM(D34+1)</f>
        <v>28</v>
      </c>
      <c r="E26" s="51" t="s">
        <v>4</v>
      </c>
      <c r="F26" s="11">
        <v>20</v>
      </c>
      <c r="G26" s="51" t="s">
        <v>4</v>
      </c>
      <c r="H26" s="81" t="s">
        <v>30</v>
      </c>
      <c r="I26" s="82"/>
      <c r="J26" s="13">
        <f>SUM(J34+1)</f>
        <v>4</v>
      </c>
      <c r="K26" s="56" t="s">
        <v>5</v>
      </c>
      <c r="N26" s="40"/>
      <c r="O26" s="25"/>
      <c r="P26" s="40"/>
      <c r="Q26" s="25"/>
      <c r="R26" s="40"/>
      <c r="S26" s="25"/>
      <c r="T26" s="40"/>
      <c r="U26" s="25"/>
      <c r="V26" s="40"/>
      <c r="W26" s="25"/>
      <c r="X26" s="1"/>
      <c r="Y26" s="1"/>
      <c r="Z26" s="40"/>
      <c r="AA26" s="25"/>
      <c r="AB26" s="40"/>
      <c r="AC26" s="25"/>
      <c r="AD26" s="40"/>
      <c r="AE26" s="25"/>
      <c r="AF26" s="40"/>
      <c r="AG26" s="25"/>
      <c r="AH26" s="40"/>
      <c r="AI26" s="25"/>
      <c r="AJ26" s="1"/>
      <c r="AK26" s="1"/>
      <c r="AL26" s="1"/>
    </row>
    <row r="27" spans="2:38" ht="13.5">
      <c r="B27" s="68"/>
      <c r="C27" s="38"/>
      <c r="D27" s="34"/>
      <c r="E27" s="44" t="s">
        <v>42</v>
      </c>
      <c r="F27" s="87" t="s">
        <v>46</v>
      </c>
      <c r="G27" s="88"/>
      <c r="H27" s="73" t="s">
        <v>5</v>
      </c>
      <c r="I27" s="76" t="s">
        <v>31</v>
      </c>
      <c r="J27" s="105" t="s">
        <v>20</v>
      </c>
      <c r="K27" s="106"/>
      <c r="N27" s="101"/>
      <c r="O27" s="98"/>
      <c r="P27" s="101"/>
      <c r="Q27" s="98"/>
      <c r="R27" s="101"/>
      <c r="S27" s="98"/>
      <c r="T27" s="101"/>
      <c r="U27" s="98"/>
      <c r="V27" s="97"/>
      <c r="W27" s="98"/>
      <c r="X27" s="1"/>
      <c r="Y27" s="1"/>
      <c r="Z27" s="101"/>
      <c r="AA27" s="98"/>
      <c r="AB27" s="101"/>
      <c r="AC27" s="98"/>
      <c r="AD27" s="101"/>
      <c r="AE27" s="98"/>
      <c r="AF27" s="101"/>
      <c r="AG27" s="98"/>
      <c r="AH27" s="97"/>
      <c r="AI27" s="98"/>
      <c r="AJ27" s="1"/>
      <c r="AK27" s="1"/>
      <c r="AL27" s="1"/>
    </row>
    <row r="28" spans="2:38" ht="13.5">
      <c r="B28" s="65"/>
      <c r="C28" s="38"/>
      <c r="D28" s="34"/>
      <c r="E28" s="36" t="s">
        <v>4</v>
      </c>
      <c r="F28" s="34"/>
      <c r="G28" s="38" t="s">
        <v>63</v>
      </c>
      <c r="H28" s="37"/>
      <c r="I28" s="38"/>
      <c r="J28" s="103" t="s">
        <v>19</v>
      </c>
      <c r="K28" s="83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"/>
      <c r="Y28" s="1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"/>
      <c r="AK28" s="1"/>
      <c r="AL28" s="1"/>
    </row>
    <row r="29" spans="2:38" ht="13.5">
      <c r="B29" s="102"/>
      <c r="C29" s="85"/>
      <c r="D29" s="34"/>
      <c r="E29" s="38" t="s">
        <v>0</v>
      </c>
      <c r="F29" s="84"/>
      <c r="G29" s="85"/>
      <c r="H29" s="84" t="s">
        <v>4</v>
      </c>
      <c r="I29" s="85"/>
      <c r="J29" s="34"/>
      <c r="K29" s="28" t="s">
        <v>5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"/>
      <c r="Y29" s="1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"/>
      <c r="AK29" s="1"/>
      <c r="AL29" s="1"/>
    </row>
    <row r="30" spans="2:38" ht="13.5">
      <c r="B30" s="65"/>
      <c r="C30" s="38"/>
      <c r="D30" s="34"/>
      <c r="E30" s="36" t="s">
        <v>5</v>
      </c>
      <c r="F30" s="49"/>
      <c r="G30" s="44"/>
      <c r="H30" s="37"/>
      <c r="I30" s="38"/>
      <c r="J30" s="34"/>
      <c r="K30" s="28" t="s">
        <v>5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"/>
      <c r="Y30" s="1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"/>
      <c r="AK30" s="1"/>
      <c r="AL30" s="1"/>
    </row>
    <row r="31" spans="2:38" ht="13.5">
      <c r="B31" s="65"/>
      <c r="C31" s="38"/>
      <c r="D31" s="19" t="s">
        <v>4</v>
      </c>
      <c r="E31" s="36"/>
      <c r="F31" s="34"/>
      <c r="G31" s="42"/>
      <c r="H31" s="37" t="s">
        <v>5</v>
      </c>
      <c r="I31" s="38"/>
      <c r="J31" s="34" t="s">
        <v>5</v>
      </c>
      <c r="K31" s="2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"/>
      <c r="Y31" s="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"/>
      <c r="AK31" s="1"/>
      <c r="AL31" s="1"/>
    </row>
    <row r="32" spans="2:38" ht="13.5">
      <c r="B32" s="65"/>
      <c r="C32" s="38"/>
      <c r="D32" s="34"/>
      <c r="E32" s="36"/>
      <c r="F32" s="34"/>
      <c r="G32" s="36"/>
      <c r="H32" s="37"/>
      <c r="I32" s="38"/>
      <c r="J32" s="34"/>
      <c r="K32" s="2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"/>
      <c r="Y32" s="1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"/>
      <c r="AK32" s="1"/>
      <c r="AL32" s="1"/>
    </row>
    <row r="33" spans="2:38" ht="13.5">
      <c r="B33" s="21"/>
      <c r="C33" s="22"/>
      <c r="D33" s="23">
        <f>D41+E33</f>
        <v>199.39999999999998</v>
      </c>
      <c r="E33" s="22">
        <v>2.3</v>
      </c>
      <c r="F33" s="23">
        <f>F41+G33</f>
        <v>163.1</v>
      </c>
      <c r="G33" s="22">
        <v>15.6</v>
      </c>
      <c r="H33" s="23">
        <f>H41+I33</f>
        <v>39.699999999999996</v>
      </c>
      <c r="I33" s="54">
        <v>5.4</v>
      </c>
      <c r="J33" s="61">
        <f>+K33+J41</f>
        <v>7.6000000000000005</v>
      </c>
      <c r="K33" s="62">
        <v>2.7</v>
      </c>
      <c r="N33" s="33"/>
      <c r="O33" s="32"/>
      <c r="P33" s="33"/>
      <c r="Q33" s="32"/>
      <c r="R33" s="33"/>
      <c r="S33" s="32"/>
      <c r="T33" s="33"/>
      <c r="U33" s="32"/>
      <c r="V33" s="33"/>
      <c r="W33" s="32"/>
      <c r="X33" s="1"/>
      <c r="Y33" s="1"/>
      <c r="Z33" s="33"/>
      <c r="AA33" s="32"/>
      <c r="AB33" s="33"/>
      <c r="AC33" s="32"/>
      <c r="AD33" s="33"/>
      <c r="AE33" s="32"/>
      <c r="AF33" s="33"/>
      <c r="AG33" s="32"/>
      <c r="AH33" s="33"/>
      <c r="AI33" s="32"/>
      <c r="AJ33" s="1"/>
      <c r="AK33" s="1"/>
      <c r="AL33" s="1"/>
    </row>
    <row r="34" spans="2:38" ht="13.5">
      <c r="B34" s="15"/>
      <c r="C34" s="51"/>
      <c r="D34" s="11">
        <f>SUM(D42+1)</f>
        <v>27</v>
      </c>
      <c r="E34" s="51" t="s">
        <v>4</v>
      </c>
      <c r="F34" s="81" t="s">
        <v>62</v>
      </c>
      <c r="G34" s="82"/>
      <c r="H34" s="11">
        <f>SUM(H42+1)</f>
        <v>11</v>
      </c>
      <c r="I34" s="51" t="s">
        <v>4</v>
      </c>
      <c r="J34" s="13">
        <f>SUM(J42+1)</f>
        <v>3</v>
      </c>
      <c r="K34" s="56" t="s">
        <v>5</v>
      </c>
      <c r="N34" s="40"/>
      <c r="O34" s="25"/>
      <c r="P34" s="40"/>
      <c r="Q34" s="25"/>
      <c r="R34" s="40"/>
      <c r="S34" s="25"/>
      <c r="T34" s="40"/>
      <c r="U34" s="25"/>
      <c r="V34" s="40"/>
      <c r="W34" s="25"/>
      <c r="X34" s="1"/>
      <c r="Y34" s="1"/>
      <c r="Z34" s="40"/>
      <c r="AA34" s="25"/>
      <c r="AB34" s="40"/>
      <c r="AC34" s="25"/>
      <c r="AD34" s="40"/>
      <c r="AE34" s="25"/>
      <c r="AF34" s="40"/>
      <c r="AG34" s="25"/>
      <c r="AH34" s="40"/>
      <c r="AI34" s="25"/>
      <c r="AJ34" s="1"/>
      <c r="AK34" s="1"/>
      <c r="AL34" s="1"/>
    </row>
    <row r="35" spans="2:38" ht="13.5">
      <c r="B35" s="68"/>
      <c r="C35" s="38"/>
      <c r="D35" s="43" t="s">
        <v>4</v>
      </c>
      <c r="E35" s="44" t="s">
        <v>54</v>
      </c>
      <c r="F35" s="37" t="s">
        <v>45</v>
      </c>
      <c r="G35" s="46" t="s">
        <v>43</v>
      </c>
      <c r="H35" s="30" t="s">
        <v>4</v>
      </c>
      <c r="I35" s="59"/>
      <c r="J35" s="87" t="s">
        <v>17</v>
      </c>
      <c r="K35" s="99"/>
      <c r="N35" s="101"/>
      <c r="O35" s="98"/>
      <c r="P35" s="101"/>
      <c r="Q35" s="98"/>
      <c r="R35" s="101"/>
      <c r="S35" s="98"/>
      <c r="T35" s="101"/>
      <c r="U35" s="98"/>
      <c r="V35" s="97"/>
      <c r="W35" s="98"/>
      <c r="X35" s="1"/>
      <c r="Y35" s="1"/>
      <c r="Z35" s="101"/>
      <c r="AA35" s="98"/>
      <c r="AB35" s="101"/>
      <c r="AC35" s="98"/>
      <c r="AD35" s="101"/>
      <c r="AE35" s="98"/>
      <c r="AF35" s="101"/>
      <c r="AG35" s="98"/>
      <c r="AH35" s="97"/>
      <c r="AI35" s="98"/>
      <c r="AJ35" s="1"/>
      <c r="AK35" s="1"/>
      <c r="AL35" s="1"/>
    </row>
    <row r="36" spans="2:38" ht="13.5">
      <c r="B36" s="65"/>
      <c r="C36" s="38"/>
      <c r="D36" s="37"/>
      <c r="E36" s="38"/>
      <c r="F36" s="37"/>
      <c r="G36" s="38"/>
      <c r="H36" s="19" t="s">
        <v>28</v>
      </c>
      <c r="I36" s="38" t="s">
        <v>4</v>
      </c>
      <c r="J36" s="34"/>
      <c r="K36" s="20" t="s">
        <v>59</v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"/>
      <c r="Y36" s="1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"/>
      <c r="AK36" s="1"/>
      <c r="AL36" s="1"/>
    </row>
    <row r="37" spans="2:38" ht="13.5">
      <c r="B37" s="102"/>
      <c r="C37" s="85"/>
      <c r="D37" s="84" t="s">
        <v>4</v>
      </c>
      <c r="E37" s="85"/>
      <c r="F37" s="84" t="s">
        <v>36</v>
      </c>
      <c r="G37" s="85"/>
      <c r="H37" s="84" t="s">
        <v>4</v>
      </c>
      <c r="I37" s="85"/>
      <c r="J37" s="52" t="s">
        <v>4</v>
      </c>
      <c r="K37" s="28" t="s">
        <v>5</v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"/>
      <c r="Y37" s="1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"/>
      <c r="AK37" s="1"/>
      <c r="AL37" s="1"/>
    </row>
    <row r="38" spans="2:38" ht="13.5">
      <c r="B38" s="65"/>
      <c r="C38" s="38"/>
      <c r="D38" s="37"/>
      <c r="E38" s="38"/>
      <c r="F38" s="37" t="s">
        <v>37</v>
      </c>
      <c r="G38" s="38"/>
      <c r="H38" s="49" t="s">
        <v>5</v>
      </c>
      <c r="I38" s="44" t="s">
        <v>4</v>
      </c>
      <c r="J38" s="34"/>
      <c r="K38" s="28" t="s">
        <v>5</v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"/>
      <c r="Y38" s="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"/>
      <c r="AK38" s="1"/>
      <c r="AL38" s="1"/>
    </row>
    <row r="39" spans="2:38" ht="13.5">
      <c r="B39" s="65"/>
      <c r="C39" s="38"/>
      <c r="D39" s="37" t="s">
        <v>5</v>
      </c>
      <c r="E39" s="38"/>
      <c r="F39" s="37" t="s">
        <v>38</v>
      </c>
      <c r="G39" s="38"/>
      <c r="H39" s="89" t="s">
        <v>29</v>
      </c>
      <c r="I39" s="42" t="s">
        <v>4</v>
      </c>
      <c r="J39" s="34" t="s">
        <v>5</v>
      </c>
      <c r="K39" s="47" t="s">
        <v>4</v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"/>
      <c r="Y39" s="1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"/>
      <c r="AK39" s="1"/>
      <c r="AL39" s="1"/>
    </row>
    <row r="40" spans="2:38" ht="13.5">
      <c r="B40" s="65"/>
      <c r="C40" s="38"/>
      <c r="D40" s="37"/>
      <c r="E40" s="38"/>
      <c r="F40" s="37"/>
      <c r="G40" s="38"/>
      <c r="H40" s="89"/>
      <c r="I40" s="36"/>
      <c r="J40" s="34"/>
      <c r="K40" s="2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"/>
      <c r="Y40" s="1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"/>
      <c r="AK40" s="1"/>
      <c r="AL40" s="1"/>
    </row>
    <row r="41" spans="2:38" ht="13.5">
      <c r="B41" s="21"/>
      <c r="C41" s="22"/>
      <c r="D41" s="23">
        <f>D49+E41</f>
        <v>197.09999999999997</v>
      </c>
      <c r="E41" s="22">
        <v>0.6</v>
      </c>
      <c r="F41" s="23">
        <f>F49+G41</f>
        <v>147.5</v>
      </c>
      <c r="G41" s="22">
        <v>6.8</v>
      </c>
      <c r="H41" s="77">
        <f>H49+I41</f>
        <v>34.3</v>
      </c>
      <c r="I41" s="54">
        <v>4.5</v>
      </c>
      <c r="J41" s="61">
        <f>+J49+K41</f>
        <v>4.9</v>
      </c>
      <c r="K41" s="62">
        <v>0.7</v>
      </c>
      <c r="N41" s="33"/>
      <c r="O41" s="32"/>
      <c r="P41" s="33"/>
      <c r="Q41" s="32"/>
      <c r="R41" s="33"/>
      <c r="S41" s="32"/>
      <c r="T41" s="33"/>
      <c r="U41" s="32"/>
      <c r="V41" s="33"/>
      <c r="W41" s="32"/>
      <c r="X41" s="1"/>
      <c r="Y41" s="1"/>
      <c r="Z41" s="33"/>
      <c r="AA41" s="32"/>
      <c r="AB41" s="33"/>
      <c r="AC41" s="32"/>
      <c r="AD41" s="33"/>
      <c r="AE41" s="32"/>
      <c r="AF41" s="33"/>
      <c r="AG41" s="32"/>
      <c r="AH41" s="33"/>
      <c r="AI41" s="32"/>
      <c r="AJ41" s="1"/>
      <c r="AK41" s="1"/>
      <c r="AL41" s="1"/>
    </row>
    <row r="42" spans="2:38" ht="13.5">
      <c r="B42" s="15"/>
      <c r="C42" s="51"/>
      <c r="D42" s="11">
        <f>SUM(D50+1)</f>
        <v>26</v>
      </c>
      <c r="E42" s="51" t="s">
        <v>4</v>
      </c>
      <c r="F42" s="11">
        <f>SUM(F50+1)</f>
        <v>18</v>
      </c>
      <c r="G42" s="51" t="s">
        <v>3</v>
      </c>
      <c r="H42" s="11">
        <f>SUM(H50+1)</f>
        <v>10</v>
      </c>
      <c r="I42" s="51" t="s">
        <v>4</v>
      </c>
      <c r="J42" s="13">
        <f>SUM(J50+1)</f>
        <v>2</v>
      </c>
      <c r="K42" s="28" t="s">
        <v>4</v>
      </c>
      <c r="N42" s="40"/>
      <c r="O42" s="25"/>
      <c r="P42" s="40"/>
      <c r="Q42" s="25"/>
      <c r="R42" s="40"/>
      <c r="S42" s="25"/>
      <c r="T42" s="40"/>
      <c r="U42" s="25"/>
      <c r="V42" s="40"/>
      <c r="W42" s="25"/>
      <c r="X42" s="1"/>
      <c r="Y42" s="1"/>
      <c r="Z42" s="40"/>
      <c r="AA42" s="25"/>
      <c r="AB42" s="40"/>
      <c r="AC42" s="25"/>
      <c r="AD42" s="40"/>
      <c r="AE42" s="25"/>
      <c r="AF42" s="40"/>
      <c r="AG42" s="25"/>
      <c r="AH42" s="40"/>
      <c r="AI42" s="25"/>
      <c r="AJ42" s="1"/>
      <c r="AK42" s="1"/>
      <c r="AL42" s="1"/>
    </row>
    <row r="43" spans="2:38" ht="13.5">
      <c r="B43" s="64"/>
      <c r="C43" s="57"/>
      <c r="D43" s="58"/>
      <c r="E43" s="57" t="s">
        <v>4</v>
      </c>
      <c r="F43" s="34"/>
      <c r="G43" s="44" t="s">
        <v>42</v>
      </c>
      <c r="H43" s="92"/>
      <c r="I43" s="93"/>
      <c r="J43" s="87" t="s">
        <v>17</v>
      </c>
      <c r="K43" s="99"/>
      <c r="N43" s="101"/>
      <c r="O43" s="98"/>
      <c r="P43" s="101"/>
      <c r="Q43" s="98"/>
      <c r="R43" s="101"/>
      <c r="S43" s="98"/>
      <c r="T43" s="101"/>
      <c r="U43" s="98"/>
      <c r="V43" s="97"/>
      <c r="W43" s="98"/>
      <c r="X43" s="1"/>
      <c r="Y43" s="1"/>
      <c r="Z43" s="101"/>
      <c r="AA43" s="98"/>
      <c r="AB43" s="101"/>
      <c r="AC43" s="98"/>
      <c r="AD43" s="101"/>
      <c r="AE43" s="98"/>
      <c r="AF43" s="101"/>
      <c r="AG43" s="98"/>
      <c r="AH43" s="97"/>
      <c r="AI43" s="98"/>
      <c r="AJ43" s="1"/>
      <c r="AK43" s="1"/>
      <c r="AL43" s="1"/>
    </row>
    <row r="44" spans="2:38" ht="13.5">
      <c r="B44" s="35"/>
      <c r="C44" s="38"/>
      <c r="D44" s="19" t="s">
        <v>53</v>
      </c>
      <c r="E44" s="38" t="s">
        <v>4</v>
      </c>
      <c r="F44" s="34"/>
      <c r="G44" s="36" t="s">
        <v>4</v>
      </c>
      <c r="H44" s="34"/>
      <c r="I44" s="38" t="s">
        <v>4</v>
      </c>
      <c r="J44" s="19"/>
      <c r="K44" s="71" t="s">
        <v>18</v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"/>
      <c r="Y44" s="1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"/>
      <c r="AK44" s="1"/>
      <c r="AL44" s="1"/>
    </row>
    <row r="45" spans="2:38" ht="13.5">
      <c r="B45" s="102"/>
      <c r="C45" s="85"/>
      <c r="D45" s="103" t="s">
        <v>5</v>
      </c>
      <c r="E45" s="86"/>
      <c r="F45" s="34"/>
      <c r="G45" s="38" t="s">
        <v>44</v>
      </c>
      <c r="H45" s="37" t="s">
        <v>27</v>
      </c>
      <c r="I45" s="86" t="s">
        <v>26</v>
      </c>
      <c r="J45" s="19"/>
      <c r="K45" s="20" t="s">
        <v>60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"/>
      <c r="Y45" s="1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"/>
      <c r="AK45" s="1"/>
      <c r="AL45" s="1"/>
    </row>
    <row r="46" spans="2:38" ht="13.5">
      <c r="B46" s="69"/>
      <c r="C46" s="44"/>
      <c r="D46" s="19" t="s">
        <v>51</v>
      </c>
      <c r="E46" s="44" t="s">
        <v>4</v>
      </c>
      <c r="F46" s="34"/>
      <c r="G46" s="36" t="s">
        <v>5</v>
      </c>
      <c r="H46" s="13"/>
      <c r="I46" s="94"/>
      <c r="J46" s="19"/>
      <c r="K46" s="20" t="s">
        <v>4</v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"/>
      <c r="Y46" s="1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"/>
      <c r="AK46" s="1"/>
      <c r="AL46" s="1"/>
    </row>
    <row r="47" spans="2:38" ht="16.5">
      <c r="B47" s="35"/>
      <c r="C47" s="42"/>
      <c r="D47" s="19" t="s">
        <v>52</v>
      </c>
      <c r="E47" s="42" t="s">
        <v>4</v>
      </c>
      <c r="F47" s="19" t="s">
        <v>4</v>
      </c>
      <c r="G47" s="36"/>
      <c r="H47" s="34"/>
      <c r="I47" s="42"/>
      <c r="J47" s="19"/>
      <c r="K47" s="20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"/>
      <c r="Y47" s="1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"/>
      <c r="AK47" s="1"/>
      <c r="AL47" s="1"/>
    </row>
    <row r="48" spans="2:38" ht="16.5">
      <c r="B48" s="35"/>
      <c r="C48" s="36"/>
      <c r="D48" s="34"/>
      <c r="E48" s="36"/>
      <c r="F48" s="34"/>
      <c r="G48" s="36"/>
      <c r="H48" s="34"/>
      <c r="I48" s="36"/>
      <c r="J48" s="19"/>
      <c r="K48" s="20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"/>
      <c r="Y48" s="1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"/>
      <c r="AK48" s="1"/>
      <c r="AL48" s="1"/>
    </row>
    <row r="49" spans="2:38" ht="16.5">
      <c r="B49" s="5"/>
      <c r="C49" s="6"/>
      <c r="D49" s="7">
        <f>+E49+D57</f>
        <v>196.49999999999997</v>
      </c>
      <c r="E49" s="6">
        <v>4.2</v>
      </c>
      <c r="F49" s="7">
        <f>+G49+F57</f>
        <v>140.7</v>
      </c>
      <c r="G49" s="6">
        <v>48.4</v>
      </c>
      <c r="H49" s="7">
        <f>+I49+H57</f>
        <v>29.8</v>
      </c>
      <c r="I49" s="6">
        <v>0.3</v>
      </c>
      <c r="J49" s="23">
        <f>SUM(J57+K49)</f>
        <v>4.2</v>
      </c>
      <c r="K49" s="24">
        <v>4.2</v>
      </c>
      <c r="N49" s="33"/>
      <c r="O49" s="32"/>
      <c r="P49" s="33"/>
      <c r="Q49" s="32"/>
      <c r="R49" s="33"/>
      <c r="S49" s="32"/>
      <c r="T49" s="33"/>
      <c r="U49" s="32"/>
      <c r="V49" s="33"/>
      <c r="W49" s="32"/>
      <c r="X49" s="1"/>
      <c r="Y49" s="1"/>
      <c r="Z49" s="33"/>
      <c r="AA49" s="32"/>
      <c r="AB49" s="33"/>
      <c r="AC49" s="32"/>
      <c r="AD49" s="33"/>
      <c r="AE49" s="32"/>
      <c r="AF49" s="33"/>
      <c r="AG49" s="32"/>
      <c r="AH49" s="33"/>
      <c r="AI49" s="32"/>
      <c r="AJ49" s="1"/>
      <c r="AK49" s="1"/>
      <c r="AL49" s="1"/>
    </row>
    <row r="50" spans="2:38" ht="16.5">
      <c r="B50" s="16"/>
      <c r="C50" s="51"/>
      <c r="D50" s="13">
        <f>SUM(D58+1)</f>
        <v>25</v>
      </c>
      <c r="E50" s="51" t="s">
        <v>4</v>
      </c>
      <c r="F50" s="13">
        <f>SUM(F58+1)</f>
        <v>17</v>
      </c>
      <c r="G50" s="51" t="s">
        <v>4</v>
      </c>
      <c r="H50" s="13">
        <f>SUM(H58+1)</f>
        <v>9</v>
      </c>
      <c r="I50" s="51" t="s">
        <v>4</v>
      </c>
      <c r="J50" s="11">
        <v>1</v>
      </c>
      <c r="K50" s="27" t="s">
        <v>16</v>
      </c>
      <c r="N50" s="40"/>
      <c r="O50" s="25"/>
      <c r="P50" s="40"/>
      <c r="Q50" s="25"/>
      <c r="R50" s="40"/>
      <c r="S50" s="25"/>
      <c r="T50" s="40"/>
      <c r="U50" s="25"/>
      <c r="V50" s="40"/>
      <c r="W50" s="25"/>
      <c r="X50" s="1"/>
      <c r="Y50" s="1"/>
      <c r="Z50" s="40"/>
      <c r="AA50" s="25"/>
      <c r="AB50" s="40"/>
      <c r="AC50" s="25"/>
      <c r="AD50" s="40"/>
      <c r="AE50" s="25"/>
      <c r="AF50" s="40"/>
      <c r="AG50" s="25"/>
      <c r="AH50" s="40"/>
      <c r="AI50" s="25"/>
      <c r="AJ50" s="1"/>
      <c r="AK50" s="1"/>
      <c r="AL50" s="1"/>
    </row>
    <row r="51" spans="2:38" ht="16.5">
      <c r="B51" s="66"/>
      <c r="C51" s="59"/>
      <c r="D51" s="30" t="s">
        <v>4</v>
      </c>
      <c r="E51" s="59"/>
      <c r="F51" s="87" t="s">
        <v>41</v>
      </c>
      <c r="G51" s="91"/>
      <c r="H51" s="87" t="s">
        <v>1</v>
      </c>
      <c r="I51" s="91"/>
      <c r="J51" s="34"/>
      <c r="K51" s="72" t="s">
        <v>4</v>
      </c>
      <c r="N51" s="101"/>
      <c r="O51" s="98"/>
      <c r="P51" s="101"/>
      <c r="Q51" s="98"/>
      <c r="R51" s="101"/>
      <c r="S51" s="98"/>
      <c r="T51" s="101"/>
      <c r="U51" s="98"/>
      <c r="V51" s="97"/>
      <c r="W51" s="98"/>
      <c r="X51" s="1"/>
      <c r="Y51" s="1"/>
      <c r="Z51" s="101"/>
      <c r="AA51" s="98"/>
      <c r="AB51" s="101"/>
      <c r="AC51" s="98"/>
      <c r="AD51" s="101"/>
      <c r="AE51" s="98"/>
      <c r="AF51" s="101"/>
      <c r="AG51" s="98"/>
      <c r="AH51" s="97"/>
      <c r="AI51" s="98"/>
      <c r="AJ51" s="1"/>
      <c r="AK51" s="1"/>
      <c r="AL51" s="1"/>
    </row>
    <row r="52" spans="2:38" ht="16.5">
      <c r="B52" s="35"/>
      <c r="C52" s="38"/>
      <c r="D52" s="34"/>
      <c r="E52" s="38" t="s">
        <v>4</v>
      </c>
      <c r="F52" s="34"/>
      <c r="G52" s="38" t="s">
        <v>4</v>
      </c>
      <c r="H52" s="89" t="s">
        <v>4</v>
      </c>
      <c r="I52" s="38" t="s">
        <v>4</v>
      </c>
      <c r="J52" s="34"/>
      <c r="K52" s="28" t="s">
        <v>4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"/>
      <c r="Y52" s="1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"/>
      <c r="AK52" s="1"/>
      <c r="AL52" s="1"/>
    </row>
    <row r="53" spans="2:38" ht="16.5">
      <c r="B53" s="102"/>
      <c r="C53" s="85"/>
      <c r="D53" s="84" t="s">
        <v>4</v>
      </c>
      <c r="E53" s="85"/>
      <c r="F53" s="103" t="s">
        <v>40</v>
      </c>
      <c r="G53" s="86"/>
      <c r="H53" s="90"/>
      <c r="I53" s="41"/>
      <c r="J53" s="34"/>
      <c r="K53" s="55" t="s">
        <v>15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"/>
      <c r="Y53" s="1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"/>
      <c r="AK53" s="1"/>
      <c r="AL53" s="1"/>
    </row>
    <row r="54" spans="2:38" ht="16.5">
      <c r="B54" s="69"/>
      <c r="C54" s="44"/>
      <c r="D54" s="49" t="s">
        <v>5</v>
      </c>
      <c r="E54" s="44" t="s">
        <v>4</v>
      </c>
      <c r="F54" s="49" t="s">
        <v>5</v>
      </c>
      <c r="G54" s="44" t="s">
        <v>4</v>
      </c>
      <c r="H54" s="49" t="s">
        <v>5</v>
      </c>
      <c r="I54" s="44" t="s">
        <v>4</v>
      </c>
      <c r="J54" s="34"/>
      <c r="K54" s="28" t="s">
        <v>5</v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"/>
      <c r="Y54" s="1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"/>
      <c r="AK54" s="1"/>
      <c r="AL54" s="1"/>
    </row>
    <row r="55" spans="2:38" ht="16.5">
      <c r="B55" s="35"/>
      <c r="C55" s="42"/>
      <c r="D55" s="34" t="s">
        <v>5</v>
      </c>
      <c r="E55" s="42" t="s">
        <v>4</v>
      </c>
      <c r="F55" s="34" t="s">
        <v>5</v>
      </c>
      <c r="G55" s="42" t="s">
        <v>4</v>
      </c>
      <c r="H55" s="34" t="s">
        <v>5</v>
      </c>
      <c r="I55" s="42" t="s">
        <v>4</v>
      </c>
      <c r="J55" s="19" t="s">
        <v>4</v>
      </c>
      <c r="K55" s="2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"/>
      <c r="Y55" s="1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"/>
      <c r="AK55" s="1"/>
      <c r="AL55" s="1"/>
    </row>
    <row r="56" spans="2:38" ht="16.5">
      <c r="B56" s="35"/>
      <c r="C56" s="36"/>
      <c r="D56" s="34"/>
      <c r="E56" s="36"/>
      <c r="F56" s="34"/>
      <c r="G56" s="36"/>
      <c r="H56" s="34"/>
      <c r="I56" s="36"/>
      <c r="J56" s="19"/>
      <c r="K56" s="20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"/>
      <c r="Y56" s="1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"/>
      <c r="AK56" s="1"/>
      <c r="AL56" s="1"/>
    </row>
    <row r="57" spans="2:38" ht="16.5">
      <c r="B57" s="21"/>
      <c r="C57" s="22"/>
      <c r="D57" s="23">
        <f>D65+E57</f>
        <v>192.29999999999998</v>
      </c>
      <c r="E57" s="22">
        <v>3</v>
      </c>
      <c r="F57" s="23">
        <f>F65+G57</f>
        <v>92.3</v>
      </c>
      <c r="G57" s="22">
        <v>15.8</v>
      </c>
      <c r="H57" s="23">
        <f>H65+I57</f>
        <v>29.5</v>
      </c>
      <c r="I57" s="22">
        <v>0.3</v>
      </c>
      <c r="J57" s="7">
        <f>+K57</f>
        <v>0</v>
      </c>
      <c r="K57" s="8">
        <v>0</v>
      </c>
      <c r="N57" s="33"/>
      <c r="O57" s="32"/>
      <c r="P57" s="33"/>
      <c r="Q57" s="32"/>
      <c r="R57" s="33"/>
      <c r="S57" s="32"/>
      <c r="T57" s="33"/>
      <c r="U57" s="32"/>
      <c r="V57" s="33"/>
      <c r="W57" s="32"/>
      <c r="X57" s="1"/>
      <c r="Y57" s="1"/>
      <c r="Z57" s="33"/>
      <c r="AA57" s="32"/>
      <c r="AB57" s="33"/>
      <c r="AC57" s="32"/>
      <c r="AD57" s="33"/>
      <c r="AE57" s="32"/>
      <c r="AF57" s="33"/>
      <c r="AG57" s="32"/>
      <c r="AH57" s="33"/>
      <c r="AI57" s="32"/>
      <c r="AJ57" s="1"/>
      <c r="AK57" s="1"/>
      <c r="AL57" s="1"/>
    </row>
    <row r="58" spans="2:38" ht="16.5">
      <c r="B58" s="70"/>
      <c r="C58" s="51"/>
      <c r="D58" s="29">
        <f>SUM(F2+1)</f>
        <v>24</v>
      </c>
      <c r="E58" s="51" t="s">
        <v>4</v>
      </c>
      <c r="F58" s="29">
        <f>SUM(H2+1)</f>
        <v>16</v>
      </c>
      <c r="G58" s="51" t="s">
        <v>4</v>
      </c>
      <c r="H58" s="29">
        <f>SUM(J2+1)</f>
        <v>8</v>
      </c>
      <c r="I58" s="51" t="s">
        <v>4</v>
      </c>
      <c r="J58" s="31" t="s">
        <v>7</v>
      </c>
      <c r="K58" s="26" t="s">
        <v>8</v>
      </c>
      <c r="N58" s="53"/>
      <c r="O58" s="25"/>
      <c r="P58" s="53"/>
      <c r="Q58" s="25"/>
      <c r="R58" s="53"/>
      <c r="S58" s="25"/>
      <c r="T58" s="53"/>
      <c r="U58" s="25"/>
      <c r="V58" s="40"/>
      <c r="W58" s="25"/>
      <c r="X58" s="1"/>
      <c r="Y58" s="1"/>
      <c r="Z58" s="53"/>
      <c r="AA58" s="25"/>
      <c r="AB58" s="53"/>
      <c r="AC58" s="25"/>
      <c r="AD58" s="53"/>
      <c r="AE58" s="25"/>
      <c r="AF58" s="53"/>
      <c r="AG58" s="25"/>
      <c r="AH58" s="40"/>
      <c r="AI58" s="25"/>
      <c r="AJ58" s="1"/>
      <c r="AK58" s="1"/>
      <c r="AL58" s="1"/>
    </row>
    <row r="59" spans="2:38" ht="16.5">
      <c r="B59" s="35"/>
      <c r="C59" s="44"/>
      <c r="D59" s="92" t="s">
        <v>50</v>
      </c>
      <c r="E59" s="93"/>
      <c r="F59" s="34"/>
      <c r="G59" s="38" t="s">
        <v>4</v>
      </c>
      <c r="H59" s="87" t="s">
        <v>23</v>
      </c>
      <c r="I59" s="88"/>
      <c r="J59" s="97" t="s">
        <v>4</v>
      </c>
      <c r="K59" s="100"/>
      <c r="N59" s="101"/>
      <c r="O59" s="98"/>
      <c r="P59" s="101"/>
      <c r="Q59" s="98"/>
      <c r="R59" s="101"/>
      <c r="S59" s="98"/>
      <c r="T59" s="101"/>
      <c r="U59" s="98"/>
      <c r="V59" s="97"/>
      <c r="W59" s="98"/>
      <c r="X59" s="1"/>
      <c r="Y59" s="1"/>
      <c r="Z59" s="101"/>
      <c r="AA59" s="98"/>
      <c r="AB59" s="101"/>
      <c r="AC59" s="98"/>
      <c r="AD59" s="101"/>
      <c r="AE59" s="98"/>
      <c r="AF59" s="101"/>
      <c r="AG59" s="98"/>
      <c r="AH59" s="97"/>
      <c r="AI59" s="98"/>
      <c r="AJ59" s="1"/>
      <c r="AK59" s="1"/>
      <c r="AL59" s="1"/>
    </row>
    <row r="60" spans="2:38" ht="16.5">
      <c r="B60" s="35"/>
      <c r="C60" s="36"/>
      <c r="D60" s="34"/>
      <c r="E60" s="36" t="s">
        <v>4</v>
      </c>
      <c r="F60" s="84" t="s">
        <v>61</v>
      </c>
      <c r="G60" s="85"/>
      <c r="H60" s="34"/>
      <c r="I60" s="36" t="s">
        <v>4</v>
      </c>
      <c r="J60" s="31" t="s">
        <v>9</v>
      </c>
      <c r="K60" s="10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"/>
      <c r="Y60" s="1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"/>
      <c r="AK60" s="1"/>
      <c r="AL60" s="1"/>
    </row>
    <row r="61" spans="2:38" ht="16.5">
      <c r="B61" s="35"/>
      <c r="C61" s="41"/>
      <c r="D61" s="34"/>
      <c r="E61" s="38" t="s">
        <v>4</v>
      </c>
      <c r="F61" s="49" t="s">
        <v>5</v>
      </c>
      <c r="G61" s="44" t="s">
        <v>4</v>
      </c>
      <c r="H61" s="34"/>
      <c r="I61" s="41" t="s">
        <v>25</v>
      </c>
      <c r="J61" s="31"/>
      <c r="K61" s="10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"/>
      <c r="Y61" s="1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"/>
      <c r="AK61" s="1"/>
      <c r="AL61" s="1"/>
    </row>
    <row r="62" spans="2:38" ht="16.5">
      <c r="B62" s="35"/>
      <c r="C62" s="36"/>
      <c r="D62" s="34"/>
      <c r="E62" s="36" t="s">
        <v>5</v>
      </c>
      <c r="F62" s="34" t="s">
        <v>5</v>
      </c>
      <c r="G62" s="95" t="s">
        <v>39</v>
      </c>
      <c r="H62" s="34"/>
      <c r="I62" s="86" t="s">
        <v>24</v>
      </c>
      <c r="J62" s="31" t="s">
        <v>10</v>
      </c>
      <c r="K62" s="10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"/>
      <c r="Y62" s="1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"/>
      <c r="AK62" s="1"/>
      <c r="AL62" s="1"/>
    </row>
    <row r="63" spans="2:38" ht="16.5">
      <c r="B63" s="17"/>
      <c r="C63" s="36"/>
      <c r="D63" s="19" t="s">
        <v>4</v>
      </c>
      <c r="E63" s="36"/>
      <c r="F63" s="34"/>
      <c r="G63" s="96"/>
      <c r="H63" s="19" t="s">
        <v>4</v>
      </c>
      <c r="I63" s="86"/>
      <c r="J63" s="31"/>
      <c r="K63" s="10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"/>
      <c r="Y63" s="1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"/>
      <c r="AK63" s="1"/>
      <c r="AL63" s="1"/>
    </row>
    <row r="64" spans="2:38" ht="16.5">
      <c r="B64" s="35"/>
      <c r="C64" s="36"/>
      <c r="D64" s="19" t="s">
        <v>49</v>
      </c>
      <c r="E64" s="36"/>
      <c r="F64" s="34"/>
      <c r="G64" s="36"/>
      <c r="H64" s="34"/>
      <c r="I64" s="36"/>
      <c r="J64" s="31" t="s">
        <v>11</v>
      </c>
      <c r="K64" s="10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"/>
      <c r="Y64" s="1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"/>
      <c r="AK64" s="1"/>
      <c r="AL64" s="1"/>
    </row>
    <row r="65" spans="2:38" ht="13.5" customHeight="1" thickBot="1">
      <c r="B65" s="9"/>
      <c r="C65" s="3"/>
      <c r="D65" s="2">
        <f>SUM(F9+E65)</f>
        <v>189.29999999999998</v>
      </c>
      <c r="E65" s="3">
        <v>20</v>
      </c>
      <c r="F65" s="2">
        <f>SUM(H9+G65)</f>
        <v>76.5</v>
      </c>
      <c r="G65" s="3">
        <v>22.3</v>
      </c>
      <c r="H65" s="2">
        <f>SUM(J9+I65)</f>
        <v>29.2</v>
      </c>
      <c r="I65" s="3">
        <v>6.3</v>
      </c>
      <c r="J65" s="60" t="s">
        <v>12</v>
      </c>
      <c r="K65" s="4" t="s">
        <v>13</v>
      </c>
      <c r="N65" s="33"/>
      <c r="O65" s="32"/>
      <c r="P65" s="33"/>
      <c r="Q65" s="32"/>
      <c r="R65" s="33"/>
      <c r="S65" s="32"/>
      <c r="T65" s="33"/>
      <c r="U65" s="32"/>
      <c r="V65" s="33"/>
      <c r="W65" s="32"/>
      <c r="X65" s="1"/>
      <c r="Y65" s="1"/>
      <c r="Z65" s="33"/>
      <c r="AA65" s="32"/>
      <c r="AB65" s="33"/>
      <c r="AC65" s="32"/>
      <c r="AD65" s="33"/>
      <c r="AE65" s="32"/>
      <c r="AF65" s="33"/>
      <c r="AG65" s="32"/>
      <c r="AH65" s="33"/>
      <c r="AI65" s="32"/>
      <c r="AJ65" s="1"/>
      <c r="AK65" s="1"/>
      <c r="AL65" s="1"/>
    </row>
    <row r="66" spans="1:38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6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</sheetData>
  <sheetProtection/>
  <mergeCells count="129">
    <mergeCell ref="AH3:AI3"/>
    <mergeCell ref="B5:C5"/>
    <mergeCell ref="D5:E5"/>
    <mergeCell ref="F5:G5"/>
    <mergeCell ref="H5:I5"/>
    <mergeCell ref="J3:K3"/>
    <mergeCell ref="N3:O3"/>
    <mergeCell ref="P3:Q3"/>
    <mergeCell ref="R3:S3"/>
    <mergeCell ref="T3:U3"/>
    <mergeCell ref="R19:S19"/>
    <mergeCell ref="T19:U19"/>
    <mergeCell ref="T27:U27"/>
    <mergeCell ref="AB3:AC3"/>
    <mergeCell ref="V19:W19"/>
    <mergeCell ref="Z19:AA19"/>
    <mergeCell ref="AB19:AC19"/>
    <mergeCell ref="R27:S27"/>
    <mergeCell ref="AF3:AG3"/>
    <mergeCell ref="V3:W3"/>
    <mergeCell ref="Z3:AA3"/>
    <mergeCell ref="AB11:AC11"/>
    <mergeCell ref="AD11:AE11"/>
    <mergeCell ref="AF11:AG11"/>
    <mergeCell ref="AD3:AE3"/>
    <mergeCell ref="AH11:AI11"/>
    <mergeCell ref="J11:K11"/>
    <mergeCell ref="N11:O11"/>
    <mergeCell ref="P11:Q11"/>
    <mergeCell ref="R11:S11"/>
    <mergeCell ref="T11:U11"/>
    <mergeCell ref="V11:W11"/>
    <mergeCell ref="Z11:AA11"/>
    <mergeCell ref="J12:K12"/>
    <mergeCell ref="B13:C13"/>
    <mergeCell ref="D13:E13"/>
    <mergeCell ref="H13:I13"/>
    <mergeCell ref="K13:K14"/>
    <mergeCell ref="D11:E12"/>
    <mergeCell ref="F12:G12"/>
    <mergeCell ref="P19:Q19"/>
    <mergeCell ref="D59:E59"/>
    <mergeCell ref="E21:E22"/>
    <mergeCell ref="J28:K28"/>
    <mergeCell ref="J27:K27"/>
    <mergeCell ref="N27:O27"/>
    <mergeCell ref="P27:Q27"/>
    <mergeCell ref="H39:H40"/>
    <mergeCell ref="H26:I26"/>
    <mergeCell ref="F51:G51"/>
    <mergeCell ref="AB35:AC35"/>
    <mergeCell ref="AF19:AG19"/>
    <mergeCell ref="AH19:AI19"/>
    <mergeCell ref="Z27:AA27"/>
    <mergeCell ref="AB27:AC27"/>
    <mergeCell ref="AD27:AE27"/>
    <mergeCell ref="AF27:AG27"/>
    <mergeCell ref="AH27:AI27"/>
    <mergeCell ref="AD19:AE19"/>
    <mergeCell ref="B29:C29"/>
    <mergeCell ref="F29:G29"/>
    <mergeCell ref="H29:I29"/>
    <mergeCell ref="N35:O35"/>
    <mergeCell ref="V27:W27"/>
    <mergeCell ref="F34:G34"/>
    <mergeCell ref="F27:G27"/>
    <mergeCell ref="AH35:AI35"/>
    <mergeCell ref="R35:S35"/>
    <mergeCell ref="T35:U35"/>
    <mergeCell ref="AD35:AE35"/>
    <mergeCell ref="P35:Q35"/>
    <mergeCell ref="V35:W35"/>
    <mergeCell ref="Z35:AA35"/>
    <mergeCell ref="P43:Q43"/>
    <mergeCell ref="D14:E15"/>
    <mergeCell ref="J21:J22"/>
    <mergeCell ref="B21:C21"/>
    <mergeCell ref="H21:I21"/>
    <mergeCell ref="N19:O19"/>
    <mergeCell ref="B37:C37"/>
    <mergeCell ref="D37:E37"/>
    <mergeCell ref="F37:G37"/>
    <mergeCell ref="H37:I37"/>
    <mergeCell ref="B45:C45"/>
    <mergeCell ref="D45:E45"/>
    <mergeCell ref="J43:K43"/>
    <mergeCell ref="N43:O43"/>
    <mergeCell ref="AH43:AI43"/>
    <mergeCell ref="R43:S43"/>
    <mergeCell ref="T43:U43"/>
    <mergeCell ref="V43:W43"/>
    <mergeCell ref="Z43:AA43"/>
    <mergeCell ref="AB43:AC43"/>
    <mergeCell ref="AD43:AE43"/>
    <mergeCell ref="AF43:AG43"/>
    <mergeCell ref="AF35:AG35"/>
    <mergeCell ref="AH51:AI51"/>
    <mergeCell ref="B53:C53"/>
    <mergeCell ref="D53:E53"/>
    <mergeCell ref="F53:G53"/>
    <mergeCell ref="N51:O51"/>
    <mergeCell ref="P51:Q51"/>
    <mergeCell ref="R51:S51"/>
    <mergeCell ref="T51:U51"/>
    <mergeCell ref="V51:W51"/>
    <mergeCell ref="AD51:AE51"/>
    <mergeCell ref="AF51:AG51"/>
    <mergeCell ref="Z59:AA59"/>
    <mergeCell ref="AB59:AC59"/>
    <mergeCell ref="AD59:AE59"/>
    <mergeCell ref="AF59:AG59"/>
    <mergeCell ref="AH59:AI59"/>
    <mergeCell ref="J35:K35"/>
    <mergeCell ref="J59:K59"/>
    <mergeCell ref="N59:O59"/>
    <mergeCell ref="P59:Q59"/>
    <mergeCell ref="R59:S59"/>
    <mergeCell ref="T59:U59"/>
    <mergeCell ref="V59:W59"/>
    <mergeCell ref="Z51:AA51"/>
    <mergeCell ref="AB51:AC51"/>
    <mergeCell ref="H51:I51"/>
    <mergeCell ref="H43:I43"/>
    <mergeCell ref="I45:I46"/>
    <mergeCell ref="G62:G63"/>
    <mergeCell ref="F60:G60"/>
    <mergeCell ref="I62:I63"/>
    <mergeCell ref="H59:I59"/>
    <mergeCell ref="H52:H53"/>
  </mergeCells>
  <printOptions/>
  <pageMargins left="0" right="0" top="0.15748031496062992" bottom="0" header="0.31496062992125984" footer="0.31496062992125984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川口市</dc:creator>
  <cp:keywords/>
  <dc:description/>
  <cp:lastModifiedBy>shiroki midori</cp:lastModifiedBy>
  <cp:lastPrinted>2010-02-15T03:03:30Z</cp:lastPrinted>
  <dcterms:created xsi:type="dcterms:W3CDTF">2008-01-29T04:21:25Z</dcterms:created>
  <dcterms:modified xsi:type="dcterms:W3CDTF">2010-03-16T03:30:45Z</dcterms:modified>
  <cp:category/>
  <cp:version/>
  <cp:contentType/>
  <cp:contentStatus/>
</cp:coreProperties>
</file>