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22380" windowHeight="15580" activeTab="0"/>
  </bookViews>
  <sheets>
    <sheet name="600" sheetId="1" r:id="rId1"/>
  </sheets>
  <definedNames>
    <definedName name="_xlnm.Print_Area" localSheetId="0">'600'!$A$1:$AN$65</definedName>
  </definedNames>
  <calcPr fullCalcOnLoad="1"/>
</workbook>
</file>

<file path=xl/sharedStrings.xml><?xml version="1.0" encoding="utf-8"?>
<sst xmlns="http://schemas.openxmlformats.org/spreadsheetml/2006/main" count="448" uniqueCount="317">
  <si>
    <t>野田市スポーツ公園の看板</t>
  </si>
  <si>
    <t>自転車橋</t>
  </si>
  <si>
    <t>　　　　車　　　道</t>
  </si>
  <si>
    <t>　　小川鉄工所</t>
  </si>
  <si>
    <t>東京ゴルフクラブ</t>
  </si>
  <si>
    <t>看板</t>
  </si>
  <si>
    <t>　　</t>
  </si>
  <si>
    <t>芽吹大橋東</t>
  </si>
  <si>
    <t>美妻橋</t>
  </si>
  <si>
    <t>　　　大きな布袋様</t>
  </si>
  <si>
    <t xml:space="preserve">                    200m</t>
  </si>
  <si>
    <t xml:space="preserve">  </t>
  </si>
  <si>
    <t xml:space="preserve">  </t>
  </si>
  <si>
    <t>野田市スポーツ公園の看板</t>
  </si>
  <si>
    <t>越谷方面</t>
  </si>
  <si>
    <t xml:space="preserve"> </t>
  </si>
  <si>
    <t>第一ﾊﾟﾝの看板</t>
  </si>
  <si>
    <t>　</t>
  </si>
  <si>
    <t>　　</t>
  </si>
  <si>
    <t xml:space="preserve">                 K10</t>
  </si>
  <si>
    <t xml:space="preserve">                K10</t>
  </si>
  <si>
    <t>　</t>
  </si>
  <si>
    <t xml:space="preserve">  </t>
  </si>
  <si>
    <t>　　　</t>
  </si>
  <si>
    <t>川口北高校北</t>
  </si>
  <si>
    <t>　　協同病院</t>
  </si>
  <si>
    <t>戸塚環境ｾﾝﾀｰ</t>
  </si>
  <si>
    <t>この先行き止まり</t>
  </si>
  <si>
    <t>瓦曾根ﾛｰﾀﾘｰ</t>
  </si>
  <si>
    <t>越谷２</t>
  </si>
  <si>
    <t>歩道橋あり</t>
  </si>
  <si>
    <t>赤岩</t>
  </si>
  <si>
    <t>上赤岩</t>
  </si>
  <si>
    <t>拾壱軒</t>
  </si>
  <si>
    <t>国道１６号　野田方面</t>
  </si>
  <si>
    <t>　　　　　　　土手上へ</t>
  </si>
  <si>
    <t>　　　　　　　　　　　　　　水海道・取手方面</t>
  </si>
  <si>
    <t>　　　　　　家具</t>
  </si>
  <si>
    <t>　　　三妻方面</t>
  </si>
  <si>
    <t>　　越谷市街方面</t>
  </si>
  <si>
    <t>　　　草加方面</t>
  </si>
  <si>
    <t>　　　　　　歩道橋あり</t>
  </si>
  <si>
    <t>吉原薬品</t>
  </si>
  <si>
    <t>吉原薬品</t>
  </si>
  <si>
    <t>　　　　湯本方面</t>
  </si>
  <si>
    <t>　　仮眠の方は</t>
  </si>
  <si>
    <t>19 : 56 〜 22/11:16</t>
  </si>
  <si>
    <t>越谷２丁目の看板</t>
  </si>
  <si>
    <t>　　　上郷方面</t>
  </si>
  <si>
    <t>K133</t>
  </si>
  <si>
    <t xml:space="preserve">                K133</t>
  </si>
  <si>
    <t>ク　ス　リ</t>
  </si>
  <si>
    <t>ガソリンスタンド</t>
  </si>
  <si>
    <t>　　　　　　看板</t>
  </si>
  <si>
    <t>自動販売機</t>
  </si>
  <si>
    <t xml:space="preserve">                  K133</t>
  </si>
  <si>
    <t xml:space="preserve">      K133</t>
  </si>
  <si>
    <t xml:space="preserve">          K131</t>
  </si>
  <si>
    <t>勝宮</t>
  </si>
  <si>
    <t xml:space="preserve">              K148</t>
  </si>
  <si>
    <t>　　大和方面</t>
  </si>
  <si>
    <t>水戸・岩瀬市街方面</t>
  </si>
  <si>
    <t xml:space="preserve">          R50</t>
  </si>
  <si>
    <t>阿波山十字路</t>
  </si>
  <si>
    <t>大桂大橋入口</t>
  </si>
  <si>
    <t xml:space="preserve">    K148</t>
  </si>
  <si>
    <t>　　　　　　　　　K131</t>
  </si>
  <si>
    <t xml:space="preserve">      K133</t>
  </si>
  <si>
    <t xml:space="preserve">      K133</t>
  </si>
  <si>
    <t>　　　GS     K133</t>
  </si>
  <si>
    <t>田んぼの真中</t>
  </si>
  <si>
    <t>4.8㎞大山交差点から道路幅減少</t>
  </si>
  <si>
    <t>　　　　　　　　　　　　桂たかね台他看板多数</t>
  </si>
  <si>
    <t>長方</t>
  </si>
  <si>
    <t>阿波山十字路</t>
  </si>
  <si>
    <t>　　田んぼの真中</t>
  </si>
  <si>
    <t>　　戸の山方面</t>
  </si>
  <si>
    <t>　　　常陸大宮方面</t>
  </si>
  <si>
    <t>　　常陸太田方面</t>
  </si>
  <si>
    <t>　　　　坂東方面</t>
  </si>
  <si>
    <t xml:space="preserve">            K29</t>
  </si>
  <si>
    <t>止れ標識あり</t>
  </si>
  <si>
    <t>松平</t>
  </si>
  <si>
    <t xml:space="preserve">          K33</t>
  </si>
  <si>
    <t>大子・竜神大吊橋方面</t>
  </si>
  <si>
    <t>中染</t>
  </si>
  <si>
    <t xml:space="preserve">                    K36</t>
  </si>
  <si>
    <t>　</t>
  </si>
  <si>
    <t>ｷｭｰｼｰﾄ番号</t>
  </si>
  <si>
    <t>交差点名</t>
  </si>
  <si>
    <t>信号有り</t>
  </si>
  <si>
    <t>　</t>
  </si>
  <si>
    <t>信号無し</t>
  </si>
  <si>
    <t>参加者位置</t>
  </si>
  <si>
    <t>　</t>
  </si>
  <si>
    <t>総距離</t>
  </si>
  <si>
    <t>区間距離</t>
  </si>
  <si>
    <t>石井</t>
  </si>
  <si>
    <t xml:space="preserve">                        K1</t>
  </si>
  <si>
    <t>　　星野薬局</t>
  </si>
  <si>
    <t>　　宇都宮方面</t>
  </si>
  <si>
    <t>　　　　　R123</t>
  </si>
  <si>
    <t>　　　　　　　　</t>
  </si>
  <si>
    <t xml:space="preserve">                R118</t>
  </si>
  <si>
    <t>　　　　笠間方面</t>
  </si>
  <si>
    <t>　　看板多数</t>
  </si>
  <si>
    <t xml:space="preserve">               R123</t>
  </si>
  <si>
    <t>　　　水戸方面</t>
  </si>
  <si>
    <t>　　　　　　星野薬局</t>
  </si>
  <si>
    <t>　　　　　　　　駐在所</t>
  </si>
  <si>
    <t>　　　七会方面</t>
  </si>
  <si>
    <t>　　　　　　</t>
  </si>
  <si>
    <t xml:space="preserve">                           K1</t>
  </si>
  <si>
    <t xml:space="preserve">                         400m</t>
  </si>
  <si>
    <t xml:space="preserve">       R50       　　 石井交差点</t>
  </si>
  <si>
    <t>笠間市内方面</t>
  </si>
  <si>
    <t>下館・岩瀬方面</t>
  </si>
  <si>
    <t>R50</t>
  </si>
  <si>
    <t>勿来町窪田</t>
  </si>
  <si>
    <t xml:space="preserve">                   三井GS</t>
  </si>
  <si>
    <t>　GS</t>
  </si>
  <si>
    <t>泉町八合</t>
  </si>
  <si>
    <t>信号名見えない</t>
  </si>
  <si>
    <t xml:space="preserve">    K15</t>
  </si>
  <si>
    <t xml:space="preserve">           K20</t>
  </si>
  <si>
    <t xml:space="preserve">        K35</t>
  </si>
  <si>
    <t xml:space="preserve">         K35</t>
  </si>
  <si>
    <t>　　　浪江方面</t>
  </si>
  <si>
    <t>新地方面</t>
  </si>
  <si>
    <t>長方(正面名無)</t>
  </si>
  <si>
    <t>　　　七会・桂方面</t>
  </si>
  <si>
    <t>　　　ビーフライン</t>
  </si>
  <si>
    <t>11 : 04 〜 16 : 12</t>
  </si>
  <si>
    <t>　　大子方面</t>
  </si>
  <si>
    <t>常盤太田・金紗郷・ﾋﾞｰﾌﾗｲﾝ方面</t>
  </si>
  <si>
    <t>　</t>
  </si>
  <si>
    <t>　　　　　日立方面</t>
  </si>
  <si>
    <t>大子・常陸太田方面</t>
  </si>
  <si>
    <t>いわき・北茨城方面</t>
  </si>
  <si>
    <t>　　　　　　通行止め</t>
  </si>
  <si>
    <t xml:space="preserve">               K15</t>
  </si>
  <si>
    <t>　　　　　トンネル</t>
  </si>
  <si>
    <t>　　　　四倉方面</t>
  </si>
  <si>
    <t>　　四倉･豊間方面</t>
  </si>
  <si>
    <t>　　　　　　　　ﾄﾝﾈﾙ</t>
  </si>
  <si>
    <t>荒田目</t>
  </si>
  <si>
    <t>　　四倉方面</t>
  </si>
  <si>
    <t xml:space="preserve">                  K15</t>
  </si>
  <si>
    <t>R6を過ぎてから</t>
  </si>
  <si>
    <t xml:space="preserve">            K159</t>
  </si>
  <si>
    <t xml:space="preserve">      </t>
  </si>
  <si>
    <t xml:space="preserve">       K35</t>
  </si>
  <si>
    <t>　浪江方面</t>
  </si>
  <si>
    <t xml:space="preserve">        R288</t>
  </si>
  <si>
    <t>　                  浪江・双葉方面</t>
  </si>
  <si>
    <t>双葉バラ園看板</t>
  </si>
  <si>
    <t>　　　　大堀方面</t>
  </si>
  <si>
    <t>信号手前極端に道路幅減少</t>
  </si>
  <si>
    <t>　　　協同病院</t>
  </si>
  <si>
    <t>川口北高校北</t>
  </si>
  <si>
    <t>頭上に在家中学校の看板</t>
  </si>
  <si>
    <t>　　　　　　　　　　松伏町中央公民館方面</t>
  </si>
  <si>
    <t>これより先工事中行き止まり、その後道路</t>
  </si>
  <si>
    <t>　　　　　　　　 　　側線に注意進行し大山</t>
  </si>
  <si>
    <t>　　　　交差点通過</t>
  </si>
  <si>
    <t>　</t>
  </si>
  <si>
    <t xml:space="preserve">                K67</t>
  </si>
  <si>
    <t xml:space="preserve">          K378</t>
  </si>
  <si>
    <t>　　</t>
  </si>
  <si>
    <t>　</t>
  </si>
  <si>
    <t>東埼玉ﾃｸﾉﾎﾟﾘｽ入口</t>
  </si>
  <si>
    <t>　</t>
  </si>
  <si>
    <t xml:space="preserve">    K329</t>
  </si>
  <si>
    <t xml:space="preserve">         K49</t>
  </si>
  <si>
    <t>　　</t>
  </si>
  <si>
    <t>　</t>
  </si>
  <si>
    <t>　　　</t>
  </si>
  <si>
    <t>　　　　　　K49</t>
  </si>
  <si>
    <t xml:space="preserve"> </t>
  </si>
  <si>
    <t xml:space="preserve">                K19</t>
  </si>
  <si>
    <t xml:space="preserve">                 K49</t>
  </si>
  <si>
    <t>　　　　　ノーブル</t>
  </si>
  <si>
    <t xml:space="preserve">           K123</t>
  </si>
  <si>
    <t xml:space="preserve">         K67</t>
  </si>
  <si>
    <t>　</t>
  </si>
  <si>
    <t>　</t>
  </si>
  <si>
    <t xml:space="preserve">       すぎのや本陣</t>
  </si>
  <si>
    <t>　</t>
  </si>
  <si>
    <t>　　　　　　　　　　　　　ホットスパ</t>
  </si>
  <si>
    <t>　　　　植田方面</t>
  </si>
  <si>
    <t xml:space="preserve"> GS</t>
  </si>
  <si>
    <t xml:space="preserve">                 K20</t>
  </si>
  <si>
    <t>　　　　勿来方面</t>
  </si>
  <si>
    <t xml:space="preserve">            K10</t>
  </si>
  <si>
    <t xml:space="preserve">  GS</t>
  </si>
  <si>
    <t>　　　　日立方面</t>
  </si>
  <si>
    <t xml:space="preserve">              K10</t>
  </si>
  <si>
    <t xml:space="preserve">                  K10</t>
  </si>
  <si>
    <t>　　　　　　荒川材木店</t>
  </si>
  <si>
    <t>正面通行止め</t>
  </si>
  <si>
    <t>迂回路看板　　大津港･高萩方面</t>
  </si>
  <si>
    <t xml:space="preserve">                K154</t>
  </si>
  <si>
    <t>通行止め</t>
  </si>
  <si>
    <t>日立･高萩方面</t>
  </si>
  <si>
    <t>　　日立･高萩方面</t>
  </si>
  <si>
    <t xml:space="preserve">             K10</t>
  </si>
  <si>
    <t>　　高萩・磯原方面</t>
  </si>
  <si>
    <t>　　　　高萩方面</t>
  </si>
  <si>
    <t>止れ標識</t>
  </si>
  <si>
    <t>日立･高萩市街方面</t>
  </si>
  <si>
    <t>ＰＣ　５　ｾﾌﾞﾝｲﾚﾌﾞﾝ高萩秋山</t>
  </si>
  <si>
    <t xml:space="preserve">                 K10</t>
  </si>
  <si>
    <t>R461</t>
  </si>
  <si>
    <t xml:space="preserve"> R461</t>
  </si>
  <si>
    <t xml:space="preserve">      K10</t>
  </si>
  <si>
    <t>　　　日立方面</t>
  </si>
  <si>
    <t>　　常陸太田方面</t>
  </si>
  <si>
    <t>　　　　　　　　　　速</t>
  </si>
  <si>
    <t xml:space="preserve">         K60　 　　高</t>
  </si>
  <si>
    <t>上深萩</t>
  </si>
  <si>
    <t xml:space="preserve">      R349</t>
  </si>
  <si>
    <t xml:space="preserve">   GS</t>
  </si>
  <si>
    <t>里見大橋入口</t>
  </si>
  <si>
    <t xml:space="preserve">                        K36</t>
  </si>
  <si>
    <t xml:space="preserve">      K33</t>
  </si>
  <si>
    <t>水戸・常陸太田方面</t>
  </si>
  <si>
    <t xml:space="preserve">                    K29</t>
  </si>
  <si>
    <t>　　　　　ﾋﾞｰﾌﾗｲﾝ</t>
  </si>
  <si>
    <t>　　　　　里美方面</t>
  </si>
  <si>
    <t>里美大橋入口</t>
  </si>
  <si>
    <t xml:space="preserve">               R349</t>
  </si>
  <si>
    <t>矢祭・大子方面</t>
  </si>
  <si>
    <t>上深萩</t>
  </si>
  <si>
    <t>感応式(美妻橋)</t>
  </si>
  <si>
    <t>常盤道</t>
  </si>
  <si>
    <t>　　　　　　常盤道</t>
  </si>
  <si>
    <t>山部</t>
  </si>
  <si>
    <t>秋山十字路</t>
  </si>
  <si>
    <t>　　　北茨城方面</t>
  </si>
  <si>
    <t xml:space="preserve">            R461</t>
  </si>
  <si>
    <t>　　　基準点・止れ標識</t>
  </si>
  <si>
    <t>　　いわき方面</t>
  </si>
  <si>
    <t xml:space="preserve">               K10</t>
  </si>
  <si>
    <t>　　いわき・花園方面</t>
  </si>
  <si>
    <t>　　　　　　　　　　　K10</t>
  </si>
  <si>
    <t>　　　いわき方面</t>
  </si>
  <si>
    <t>　　　　文</t>
  </si>
  <si>
    <t xml:space="preserve">                  K154</t>
  </si>
  <si>
    <t>　　　　大津港方面</t>
  </si>
  <si>
    <t>　迂回路看板・勿来・冨士ヶ丘方面</t>
  </si>
  <si>
    <t xml:space="preserve">                  K10</t>
  </si>
  <si>
    <t>　　　　　　　　　　　　止れ標識</t>
  </si>
  <si>
    <t>　　荒川材木店</t>
  </si>
  <si>
    <t xml:space="preserve">           K10</t>
  </si>
  <si>
    <t xml:space="preserve">        K10</t>
  </si>
  <si>
    <t xml:space="preserve">      R118</t>
  </si>
  <si>
    <t>水戸・笠間方面</t>
  </si>
  <si>
    <t>ﾋﾞｰﾌﾗｲﾝ入口</t>
  </si>
  <si>
    <t>笠間・小川方面</t>
  </si>
  <si>
    <t>109・110</t>
  </si>
  <si>
    <t>124・125</t>
  </si>
  <si>
    <t xml:space="preserve">  </t>
  </si>
  <si>
    <t>22 : 48 〜 22/17 : 00</t>
  </si>
  <si>
    <t>　　真壁・明野方面</t>
  </si>
  <si>
    <t>　　　下妻方面</t>
  </si>
  <si>
    <t>　　　　　　　　　　　　　　向町・坂本方面</t>
  </si>
  <si>
    <t>　　田倉方面</t>
  </si>
  <si>
    <t>　　　　　　墓地</t>
  </si>
  <si>
    <t>　　　　　 パチンコ</t>
  </si>
  <si>
    <t>　　ビーフライン　宇都宮・益子・茂木方面　　</t>
  </si>
  <si>
    <t>33  感応式(ﾋﾞｰﾌﾗｲﾝ入口)</t>
  </si>
  <si>
    <t>　　　　小名浜警察</t>
  </si>
  <si>
    <t>ＰＣ６ﾐﾆｽﾄｯﾌﾟ岩瀬羽黒駅入口</t>
  </si>
  <si>
    <t>　　　小川鉄工所</t>
  </si>
  <si>
    <t>常陸大宮方面</t>
  </si>
  <si>
    <t>　　常陸大宮方面</t>
  </si>
  <si>
    <t>　　マツダ</t>
  </si>
  <si>
    <t>　　　　　　　ホットスパ</t>
  </si>
  <si>
    <t>　　　吉田製陶所の</t>
  </si>
  <si>
    <t>　　　立の白い看板</t>
  </si>
  <si>
    <t>太平洋健康センター</t>
  </si>
  <si>
    <t>　　　　　　　ｾﾌﾞﾝｲﾚﾌﾞﾝ</t>
  </si>
  <si>
    <t>　　</t>
  </si>
  <si>
    <t>　　　赤い鳥居</t>
  </si>
  <si>
    <t>　赤い鳥居</t>
  </si>
  <si>
    <t>ＰＣ１　ｾﾌﾞﾝｲﾚﾌﾞﾝ茨城大宮八田</t>
  </si>
  <si>
    <t>ＰＣ２　ﾐﾆｽﾄｯﾌﾟいわき植田店</t>
  </si>
  <si>
    <t>13 : 27 〜 21 : 32</t>
  </si>
  <si>
    <t>ＰＣ４ｾﾌﾞﾝｲﾚﾌﾞﾝいわき久之浜</t>
  </si>
  <si>
    <t>17 : 38 〜 22/06 : 28</t>
  </si>
  <si>
    <t>　　　　　　　歩道橋</t>
  </si>
  <si>
    <t>ＰＣ　３　ﾌｧﾐﾘｰﾏｰﾄ浪江加倉前</t>
  </si>
  <si>
    <t>16 : 08 〜 22/03 : 16</t>
  </si>
  <si>
    <t>　　いわき方面　　　　止れ標識</t>
  </si>
  <si>
    <t>郡山・富岡方面</t>
  </si>
  <si>
    <t xml:space="preserve">                   R288</t>
  </si>
  <si>
    <t>いわき・常磐道方面</t>
  </si>
  <si>
    <t xml:space="preserve">          K35</t>
  </si>
  <si>
    <t xml:space="preserve">                   K35</t>
  </si>
  <si>
    <t xml:space="preserve">                   K246</t>
  </si>
  <si>
    <t>　　　久之浜方面</t>
  </si>
  <si>
    <t>R6</t>
  </si>
  <si>
    <t xml:space="preserve">    二本目のR６　　　　　日立・北茨城方面</t>
  </si>
  <si>
    <t xml:space="preserve"> R6</t>
  </si>
  <si>
    <t>　　海</t>
  </si>
  <si>
    <t xml:space="preserve">                 K382</t>
  </si>
  <si>
    <t>小名浜・塩屋崎灯台方面</t>
  </si>
  <si>
    <t>　　　　　　海</t>
  </si>
  <si>
    <t xml:space="preserve">   K15</t>
  </si>
  <si>
    <t>小名浜・豊間方面</t>
  </si>
  <si>
    <t>小名浜・ｱｸｱﾏﾘﾝふくしま方面</t>
  </si>
  <si>
    <t>　　　　　　　　小名浜・ｱｸｱﾏﾘﾝふくしま方面</t>
  </si>
  <si>
    <t xml:space="preserve">         K15</t>
  </si>
  <si>
    <t xml:space="preserve">                      K15</t>
  </si>
  <si>
    <t xml:space="preserve">           K15</t>
  </si>
  <si>
    <t>市街・小名浜方面</t>
  </si>
  <si>
    <t>　小名浜警察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</si>
</sst>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0_);[Red]\(0\)"/>
  </numFmts>
  <fonts count="11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5"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/>
    </xf>
    <xf numFmtId="176" fontId="0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0" fillId="0" borderId="5" xfId="0" applyNumberFormat="1" applyBorder="1" applyAlignment="1">
      <alignment horizontal="left" vertical="center"/>
    </xf>
    <xf numFmtId="176" fontId="0" fillId="0" borderId="6" xfId="0" applyNumberForma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3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0" fontId="0" fillId="0" borderId="4" xfId="0" applyBorder="1" applyAlignment="1" quotePrefix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176" fontId="0" fillId="0" borderId="9" xfId="0" applyNumberFormat="1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18" xfId="0" applyNumberForma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176" fontId="0" fillId="0" borderId="19" xfId="0" applyNumberFormat="1" applyBorder="1" applyAlignment="1">
      <alignment horizontal="left" vertical="center"/>
    </xf>
    <xf numFmtId="0" fontId="0" fillId="0" borderId="8" xfId="0" applyBorder="1" applyAlignment="1" quotePrefix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 quotePrefix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15" xfId="0" applyFon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176" fontId="0" fillId="0" borderId="20" xfId="0" applyNumberForma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0" fillId="0" borderId="20" xfId="0" applyNumberForma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3" xfId="0" applyFont="1" applyBorder="1" applyAlignment="1">
      <alignment horizontal="left" vertical="top"/>
    </xf>
    <xf numFmtId="176" fontId="0" fillId="0" borderId="2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76" fontId="4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176" fontId="0" fillId="0" borderId="14" xfId="0" applyNumberFormat="1" applyBorder="1" applyAlignment="1">
      <alignment horizontal="right"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top"/>
    </xf>
    <xf numFmtId="176" fontId="0" fillId="0" borderId="7" xfId="0" applyNumberForma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176" fontId="4" fillId="0" borderId="8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176" fontId="0" fillId="0" borderId="12" xfId="0" applyNumberForma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176" fontId="8" fillId="0" borderId="4" xfId="0" applyNumberFormat="1" applyFon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22" xfId="0" applyNumberFormat="1" applyBorder="1" applyAlignment="1">
      <alignment horizontal="left" vertical="center"/>
    </xf>
    <xf numFmtId="0" fontId="0" fillId="0" borderId="2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vertical="center"/>
    </xf>
    <xf numFmtId="178" fontId="0" fillId="0" borderId="16" xfId="0" applyNumberForma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8" fontId="0" fillId="0" borderId="24" xfId="0" applyNumberForma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78" fontId="0" fillId="0" borderId="21" xfId="0" applyNumberForma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176" fontId="5" fillId="0" borderId="8" xfId="0" applyNumberFormat="1" applyFont="1" applyBorder="1" applyAlignment="1">
      <alignment horizontal="lef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0" fillId="0" borderId="15" xfId="0" applyBorder="1" applyAlignment="1" quotePrefix="1">
      <alignment horizontal="right" vertical="center"/>
    </xf>
    <xf numFmtId="0" fontId="0" fillId="0" borderId="15" xfId="0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178" fontId="0" fillId="0" borderId="15" xfId="0" applyNumberFormat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176" fontId="0" fillId="0" borderId="18" xfId="0" applyNumberForma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5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8" fontId="0" fillId="0" borderId="23" xfId="0" applyNumberFormat="1" applyBorder="1" applyAlignment="1">
      <alignment horizontal="left" vertical="center"/>
    </xf>
    <xf numFmtId="178" fontId="0" fillId="0" borderId="0" xfId="0" applyNumberFormat="1" applyBorder="1" applyAlignment="1">
      <alignment horizontal="left" vertical="center"/>
    </xf>
    <xf numFmtId="178" fontId="0" fillId="0" borderId="13" xfId="0" applyNumberFormat="1" applyBorder="1" applyAlignment="1">
      <alignment horizontal="left" vertical="center"/>
    </xf>
    <xf numFmtId="178" fontId="0" fillId="0" borderId="1" xfId="0" applyNumberFormat="1" applyBorder="1" applyAlignment="1">
      <alignment horizontal="left" vertical="center"/>
    </xf>
    <xf numFmtId="178" fontId="0" fillId="0" borderId="3" xfId="0" applyNumberForma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176" fontId="0" fillId="0" borderId="23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7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176" fontId="0" fillId="0" borderId="4" xfId="0" applyNumberForma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178" fontId="0" fillId="0" borderId="1" xfId="0" applyNumberFormat="1" applyFill="1" applyBorder="1" applyAlignment="1">
      <alignment horizontal="left" vertical="center"/>
    </xf>
    <xf numFmtId="176" fontId="0" fillId="0" borderId="2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176" fontId="0" fillId="0" borderId="5" xfId="0" applyNumberFormat="1" applyFill="1" applyBorder="1" applyAlignment="1">
      <alignment horizontal="left" vertical="center"/>
    </xf>
    <xf numFmtId="176" fontId="0" fillId="0" borderId="6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left" vertical="center"/>
    </xf>
    <xf numFmtId="176" fontId="10" fillId="0" borderId="1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0" fillId="0" borderId="4" xfId="0" applyFill="1" applyBorder="1" applyAlignment="1" quotePrefix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vertical="center"/>
    </xf>
    <xf numFmtId="176" fontId="0" fillId="0" borderId="3" xfId="0" applyNumberFormat="1" applyFill="1" applyBorder="1" applyAlignment="1">
      <alignment horizontal="left" vertical="center"/>
    </xf>
    <xf numFmtId="176" fontId="0" fillId="0" borderId="4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176" fontId="0" fillId="2" borderId="0" xfId="0" applyNumberFormat="1" applyFill="1" applyBorder="1" applyAlignment="1">
      <alignment horizontal="right" vertical="center"/>
    </xf>
    <xf numFmtId="178" fontId="0" fillId="0" borderId="3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3" fillId="0" borderId="3" xfId="0" applyFont="1" applyFill="1" applyBorder="1" applyAlignment="1">
      <alignment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/>
    </xf>
    <xf numFmtId="176" fontId="0" fillId="2" borderId="0" xfId="0" applyNumberForma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176" fontId="0" fillId="0" borderId="18" xfId="0" applyNumberForma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5" xfId="0" applyFont="1" applyBorder="1" applyAlignment="1">
      <alignment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76" fontId="7" fillId="2" borderId="0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6" fontId="7" fillId="0" borderId="16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32</xdr:row>
      <xdr:rowOff>9525</xdr:rowOff>
    </xdr:from>
    <xdr:to>
      <xdr:col>5</xdr:col>
      <xdr:colOff>66675</xdr:colOff>
      <xdr:row>32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800475" y="673417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24</xdr:row>
      <xdr:rowOff>9525</xdr:rowOff>
    </xdr:from>
    <xdr:to>
      <xdr:col>5</xdr:col>
      <xdr:colOff>0</xdr:colOff>
      <xdr:row>24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733800" y="505777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9525</xdr:rowOff>
    </xdr:from>
    <xdr:to>
      <xdr:col>5</xdr:col>
      <xdr:colOff>57150</xdr:colOff>
      <xdr:row>16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3790950" y="3381375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8</xdr:row>
      <xdr:rowOff>9525</xdr:rowOff>
    </xdr:from>
    <xdr:to>
      <xdr:col>5</xdr:col>
      <xdr:colOff>66675</xdr:colOff>
      <xdr:row>8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781425" y="17049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64</xdr:row>
      <xdr:rowOff>9525</xdr:rowOff>
    </xdr:from>
    <xdr:to>
      <xdr:col>3</xdr:col>
      <xdr:colOff>66675</xdr:colOff>
      <xdr:row>64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2247900" y="1343977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56</xdr:row>
      <xdr:rowOff>9525</xdr:rowOff>
    </xdr:from>
    <xdr:to>
      <xdr:col>3</xdr:col>
      <xdr:colOff>66675</xdr:colOff>
      <xdr:row>56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224790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704850</xdr:colOff>
      <xdr:row>8</xdr:row>
      <xdr:rowOff>9525</xdr:rowOff>
    </xdr:from>
    <xdr:to>
      <xdr:col>23</xdr:col>
      <xdr:colOff>66675</xdr:colOff>
      <xdr:row>8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17678400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695325</xdr:colOff>
      <xdr:row>64</xdr:row>
      <xdr:rowOff>9525</xdr:rowOff>
    </xdr:from>
    <xdr:to>
      <xdr:col>21</xdr:col>
      <xdr:colOff>66675</xdr:colOff>
      <xdr:row>64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6125825" y="134397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704850</xdr:colOff>
      <xdr:row>56</xdr:row>
      <xdr:rowOff>9525</xdr:rowOff>
    </xdr:from>
    <xdr:to>
      <xdr:col>21</xdr:col>
      <xdr:colOff>66675</xdr:colOff>
      <xdr:row>56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1613535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704850</xdr:colOff>
      <xdr:row>48</xdr:row>
      <xdr:rowOff>9525</xdr:rowOff>
    </xdr:from>
    <xdr:to>
      <xdr:col>21</xdr:col>
      <xdr:colOff>66675</xdr:colOff>
      <xdr:row>48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16135350" y="10086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695325</xdr:colOff>
      <xdr:row>40</xdr:row>
      <xdr:rowOff>9525</xdr:rowOff>
    </xdr:from>
    <xdr:to>
      <xdr:col>21</xdr:col>
      <xdr:colOff>66675</xdr:colOff>
      <xdr:row>40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16125825" y="84105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704850</xdr:colOff>
      <xdr:row>32</xdr:row>
      <xdr:rowOff>9525</xdr:rowOff>
    </xdr:from>
    <xdr:to>
      <xdr:col>21</xdr:col>
      <xdr:colOff>66675</xdr:colOff>
      <xdr:row>32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6135350" y="67341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56</xdr:row>
      <xdr:rowOff>9525</xdr:rowOff>
    </xdr:from>
    <xdr:to>
      <xdr:col>9</xdr:col>
      <xdr:colOff>66675</xdr:colOff>
      <xdr:row>56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687705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48</xdr:row>
      <xdr:rowOff>9525</xdr:rowOff>
    </xdr:from>
    <xdr:to>
      <xdr:col>9</xdr:col>
      <xdr:colOff>66675</xdr:colOff>
      <xdr:row>48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6877050" y="10086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9525</xdr:rowOff>
    </xdr:from>
    <xdr:to>
      <xdr:col>9</xdr:col>
      <xdr:colOff>66675</xdr:colOff>
      <xdr:row>63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6877050" y="13230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57150</xdr:rowOff>
    </xdr:from>
    <xdr:to>
      <xdr:col>9</xdr:col>
      <xdr:colOff>0</xdr:colOff>
      <xdr:row>63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6943725" y="122301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247650</xdr:colOff>
      <xdr:row>60</xdr:row>
      <xdr:rowOff>9525</xdr:rowOff>
    </xdr:to>
    <xdr:sp>
      <xdr:nvSpPr>
        <xdr:cNvPr id="17" name="Line 17"/>
        <xdr:cNvSpPr>
          <a:spLocks/>
        </xdr:cNvSpPr>
      </xdr:nvSpPr>
      <xdr:spPr>
        <a:xfrm>
          <a:off x="6629400" y="126015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9525</xdr:rowOff>
    </xdr:from>
    <xdr:to>
      <xdr:col>9</xdr:col>
      <xdr:colOff>257175</xdr:colOff>
      <xdr:row>62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6629400" y="1302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152400</xdr:rowOff>
    </xdr:from>
    <xdr:to>
      <xdr:col>9</xdr:col>
      <xdr:colOff>47625</xdr:colOff>
      <xdr:row>60</xdr:row>
      <xdr:rowOff>76200</xdr:rowOff>
    </xdr:to>
    <xdr:sp>
      <xdr:nvSpPr>
        <xdr:cNvPr id="19" name="Oval 19"/>
        <xdr:cNvSpPr>
          <a:spLocks/>
        </xdr:cNvSpPr>
      </xdr:nvSpPr>
      <xdr:spPr>
        <a:xfrm>
          <a:off x="6886575" y="12534900"/>
          <a:ext cx="1047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39</xdr:row>
      <xdr:rowOff>200025</xdr:rowOff>
    </xdr:from>
    <xdr:to>
      <xdr:col>9</xdr:col>
      <xdr:colOff>66675</xdr:colOff>
      <xdr:row>40</xdr:row>
      <xdr:rowOff>123825</xdr:rowOff>
    </xdr:to>
    <xdr:sp>
      <xdr:nvSpPr>
        <xdr:cNvPr id="20" name="AutoShape 20"/>
        <xdr:cNvSpPr>
          <a:spLocks/>
        </xdr:cNvSpPr>
      </xdr:nvSpPr>
      <xdr:spPr>
        <a:xfrm>
          <a:off x="6886575" y="839152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9525</xdr:rowOff>
    </xdr:from>
    <xdr:to>
      <xdr:col>7</xdr:col>
      <xdr:colOff>66675</xdr:colOff>
      <xdr:row>56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533400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48</xdr:row>
      <xdr:rowOff>0</xdr:rowOff>
    </xdr:from>
    <xdr:to>
      <xdr:col>7</xdr:col>
      <xdr:colOff>57150</xdr:colOff>
      <xdr:row>48</xdr:row>
      <xdr:rowOff>152400</xdr:rowOff>
    </xdr:to>
    <xdr:sp>
      <xdr:nvSpPr>
        <xdr:cNvPr id="22" name="AutoShape 22"/>
        <xdr:cNvSpPr>
          <a:spLocks/>
        </xdr:cNvSpPr>
      </xdr:nvSpPr>
      <xdr:spPr>
        <a:xfrm>
          <a:off x="5334000" y="10077450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64</xdr:row>
      <xdr:rowOff>9525</xdr:rowOff>
    </xdr:from>
    <xdr:to>
      <xdr:col>7</xdr:col>
      <xdr:colOff>66675</xdr:colOff>
      <xdr:row>64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5334000" y="13439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638175</xdr:colOff>
      <xdr:row>56</xdr:row>
      <xdr:rowOff>28575</xdr:rowOff>
    </xdr:to>
    <xdr:sp>
      <xdr:nvSpPr>
        <xdr:cNvPr id="24" name="AutoShape 24"/>
        <xdr:cNvSpPr>
          <a:spLocks/>
        </xdr:cNvSpPr>
      </xdr:nvSpPr>
      <xdr:spPr>
        <a:xfrm>
          <a:off x="6943725" y="11125200"/>
          <a:ext cx="638175" cy="657225"/>
        </a:xfrm>
        <a:custGeom>
          <a:pathLst>
            <a:path h="56" w="67">
              <a:moveTo>
                <a:pt x="0" y="56"/>
              </a:moveTo>
              <a:lnTo>
                <a:pt x="0" y="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51</xdr:row>
      <xdr:rowOff>0</xdr:rowOff>
    </xdr:from>
    <xdr:to>
      <xdr:col>9</xdr:col>
      <xdr:colOff>0</xdr:colOff>
      <xdr:row>53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6410325" y="10706100"/>
          <a:ext cx="533400" cy="419100"/>
        </a:xfrm>
        <a:custGeom>
          <a:pathLst>
            <a:path h="36" w="56">
              <a:moveTo>
                <a:pt x="0" y="36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51</xdr:row>
      <xdr:rowOff>0</xdr:rowOff>
    </xdr:from>
    <xdr:to>
      <xdr:col>9</xdr:col>
      <xdr:colOff>0</xdr:colOff>
      <xdr:row>53</xdr:row>
      <xdr:rowOff>0</xdr:rowOff>
    </xdr:to>
    <xdr:sp>
      <xdr:nvSpPr>
        <xdr:cNvPr id="26" name="AutoShape 25"/>
        <xdr:cNvSpPr>
          <a:spLocks/>
        </xdr:cNvSpPr>
      </xdr:nvSpPr>
      <xdr:spPr>
        <a:xfrm>
          <a:off x="6410325" y="10706100"/>
          <a:ext cx="533400" cy="419100"/>
        </a:xfrm>
        <a:custGeom>
          <a:pathLst>
            <a:path h="36" w="56">
              <a:moveTo>
                <a:pt x="0" y="36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43</xdr:row>
      <xdr:rowOff>9525</xdr:rowOff>
    </xdr:from>
    <xdr:to>
      <xdr:col>9</xdr:col>
      <xdr:colOff>0</xdr:colOff>
      <xdr:row>45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6467475" y="9039225"/>
          <a:ext cx="476250" cy="4095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44</xdr:row>
      <xdr:rowOff>133350</xdr:rowOff>
    </xdr:from>
    <xdr:to>
      <xdr:col>9</xdr:col>
      <xdr:colOff>57150</xdr:colOff>
      <xdr:row>45</xdr:row>
      <xdr:rowOff>76200</xdr:rowOff>
    </xdr:to>
    <xdr:sp>
      <xdr:nvSpPr>
        <xdr:cNvPr id="28" name="Oval 28"/>
        <xdr:cNvSpPr>
          <a:spLocks/>
        </xdr:cNvSpPr>
      </xdr:nvSpPr>
      <xdr:spPr>
        <a:xfrm>
          <a:off x="6896100" y="9372600"/>
          <a:ext cx="1047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485775</xdr:colOff>
      <xdr:row>40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6943725" y="7772400"/>
          <a:ext cx="485775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35</xdr:row>
      <xdr:rowOff>161925</xdr:rowOff>
    </xdr:from>
    <xdr:to>
      <xdr:col>9</xdr:col>
      <xdr:colOff>0</xdr:colOff>
      <xdr:row>37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6457950" y="7515225"/>
          <a:ext cx="485775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35</xdr:row>
      <xdr:rowOff>161925</xdr:rowOff>
    </xdr:from>
    <xdr:to>
      <xdr:col>9</xdr:col>
      <xdr:colOff>0</xdr:colOff>
      <xdr:row>37</xdr:row>
      <xdr:rowOff>0</xdr:rowOff>
    </xdr:to>
    <xdr:sp>
      <xdr:nvSpPr>
        <xdr:cNvPr id="31" name="AutoShape 30"/>
        <xdr:cNvSpPr>
          <a:spLocks/>
        </xdr:cNvSpPr>
      </xdr:nvSpPr>
      <xdr:spPr>
        <a:xfrm>
          <a:off x="6457950" y="7515225"/>
          <a:ext cx="485775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57150</xdr:colOff>
      <xdr:row>32</xdr:row>
      <xdr:rowOff>133350</xdr:rowOff>
    </xdr:to>
    <xdr:sp>
      <xdr:nvSpPr>
        <xdr:cNvPr id="32" name="AutoShape 32"/>
        <xdr:cNvSpPr>
          <a:spLocks/>
        </xdr:cNvSpPr>
      </xdr:nvSpPr>
      <xdr:spPr>
        <a:xfrm>
          <a:off x="6877050" y="6724650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6877050" y="50482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16</xdr:row>
      <xdr:rowOff>9525</xdr:rowOff>
    </xdr:from>
    <xdr:to>
      <xdr:col>9</xdr:col>
      <xdr:colOff>66675</xdr:colOff>
      <xdr:row>16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6867525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7</xdr:row>
      <xdr:rowOff>200025</xdr:rowOff>
    </xdr:from>
    <xdr:to>
      <xdr:col>9</xdr:col>
      <xdr:colOff>66675</xdr:colOff>
      <xdr:row>8</xdr:row>
      <xdr:rowOff>123825</xdr:rowOff>
    </xdr:to>
    <xdr:sp>
      <xdr:nvSpPr>
        <xdr:cNvPr id="35" name="AutoShape 35"/>
        <xdr:cNvSpPr>
          <a:spLocks/>
        </xdr:cNvSpPr>
      </xdr:nvSpPr>
      <xdr:spPr>
        <a:xfrm>
          <a:off x="6867525" y="16859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6381750" y="6096000"/>
          <a:ext cx="561975" cy="6286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447675</xdr:colOff>
      <xdr:row>29</xdr:row>
      <xdr:rowOff>0</xdr:rowOff>
    </xdr:to>
    <xdr:sp>
      <xdr:nvSpPr>
        <xdr:cNvPr id="37" name="Line 37"/>
        <xdr:cNvSpPr>
          <a:spLocks/>
        </xdr:cNvSpPr>
      </xdr:nvSpPr>
      <xdr:spPr>
        <a:xfrm>
          <a:off x="6943725" y="60960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28</xdr:row>
      <xdr:rowOff>152400</xdr:rowOff>
    </xdr:from>
    <xdr:to>
      <xdr:col>9</xdr:col>
      <xdr:colOff>57150</xdr:colOff>
      <xdr:row>29</xdr:row>
      <xdr:rowOff>76200</xdr:rowOff>
    </xdr:to>
    <xdr:sp>
      <xdr:nvSpPr>
        <xdr:cNvPr id="38" name="Oval 38"/>
        <xdr:cNvSpPr>
          <a:spLocks/>
        </xdr:cNvSpPr>
      </xdr:nvSpPr>
      <xdr:spPr>
        <a:xfrm>
          <a:off x="6896100" y="6038850"/>
          <a:ext cx="1047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142875</xdr:colOff>
      <xdr:row>24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6943725" y="4000500"/>
          <a:ext cx="142875" cy="10477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19</xdr:row>
      <xdr:rowOff>171450</xdr:rowOff>
    </xdr:from>
    <xdr:to>
      <xdr:col>8</xdr:col>
      <xdr:colOff>762000</xdr:colOff>
      <xdr:row>22</xdr:row>
      <xdr:rowOff>57150</xdr:rowOff>
    </xdr:to>
    <xdr:sp>
      <xdr:nvSpPr>
        <xdr:cNvPr id="40" name="Line 40"/>
        <xdr:cNvSpPr>
          <a:spLocks/>
        </xdr:cNvSpPr>
      </xdr:nvSpPr>
      <xdr:spPr>
        <a:xfrm flipH="1" flipV="1">
          <a:off x="6896100" y="4171950"/>
          <a:ext cx="2857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21</xdr:row>
      <xdr:rowOff>171450</xdr:rowOff>
    </xdr:from>
    <xdr:to>
      <xdr:col>9</xdr:col>
      <xdr:colOff>47625</xdr:colOff>
      <xdr:row>22</xdr:row>
      <xdr:rowOff>95250</xdr:rowOff>
    </xdr:to>
    <xdr:sp>
      <xdr:nvSpPr>
        <xdr:cNvPr id="41" name="Oval 41"/>
        <xdr:cNvSpPr>
          <a:spLocks/>
        </xdr:cNvSpPr>
      </xdr:nvSpPr>
      <xdr:spPr>
        <a:xfrm>
          <a:off x="6886575" y="4591050"/>
          <a:ext cx="1047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476250</xdr:colOff>
      <xdr:row>16</xdr:row>
      <xdr:rowOff>9525</xdr:rowOff>
    </xdr:to>
    <xdr:sp>
      <xdr:nvSpPr>
        <xdr:cNvPr id="42" name="AutoShape 42"/>
        <xdr:cNvSpPr>
          <a:spLocks/>
        </xdr:cNvSpPr>
      </xdr:nvSpPr>
      <xdr:spPr>
        <a:xfrm>
          <a:off x="6943725" y="2743200"/>
          <a:ext cx="476250" cy="6381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11</xdr:row>
      <xdr:rowOff>76200</xdr:rowOff>
    </xdr:from>
    <xdr:to>
      <xdr:col>9</xdr:col>
      <xdr:colOff>0</xdr:colOff>
      <xdr:row>13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6505575" y="2400300"/>
          <a:ext cx="438150" cy="34290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12</xdr:row>
      <xdr:rowOff>133350</xdr:rowOff>
    </xdr:from>
    <xdr:to>
      <xdr:col>9</xdr:col>
      <xdr:colOff>57150</xdr:colOff>
      <xdr:row>13</xdr:row>
      <xdr:rowOff>57150</xdr:rowOff>
    </xdr:to>
    <xdr:sp>
      <xdr:nvSpPr>
        <xdr:cNvPr id="44" name="Oval 44"/>
        <xdr:cNvSpPr>
          <a:spLocks/>
        </xdr:cNvSpPr>
      </xdr:nvSpPr>
      <xdr:spPr>
        <a:xfrm>
          <a:off x="6886575" y="26670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5</xdr:row>
      <xdr:rowOff>0</xdr:rowOff>
    </xdr:from>
    <xdr:to>
      <xdr:col>9</xdr:col>
      <xdr:colOff>0</xdr:colOff>
      <xdr:row>8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6419850" y="1066800"/>
          <a:ext cx="523875" cy="6286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3</xdr:row>
      <xdr:rowOff>0</xdr:rowOff>
    </xdr:from>
    <xdr:to>
      <xdr:col>9</xdr:col>
      <xdr:colOff>457200</xdr:colOff>
      <xdr:row>5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6791325" y="647700"/>
          <a:ext cx="609600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3</xdr:row>
      <xdr:rowOff>0</xdr:rowOff>
    </xdr:from>
    <xdr:to>
      <xdr:col>9</xdr:col>
      <xdr:colOff>457200</xdr:colOff>
      <xdr:row>5</xdr:row>
      <xdr:rowOff>0</xdr:rowOff>
    </xdr:to>
    <xdr:sp>
      <xdr:nvSpPr>
        <xdr:cNvPr id="47" name="AutoShape 46"/>
        <xdr:cNvSpPr>
          <a:spLocks/>
        </xdr:cNvSpPr>
      </xdr:nvSpPr>
      <xdr:spPr>
        <a:xfrm>
          <a:off x="6791325" y="647700"/>
          <a:ext cx="609600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114300</xdr:rowOff>
    </xdr:from>
    <xdr:to>
      <xdr:col>9</xdr:col>
      <xdr:colOff>66675</xdr:colOff>
      <xdr:row>7</xdr:row>
      <xdr:rowOff>200025</xdr:rowOff>
    </xdr:to>
    <xdr:sp>
      <xdr:nvSpPr>
        <xdr:cNvPr id="48" name="AutoShape 48"/>
        <xdr:cNvSpPr>
          <a:spLocks/>
        </xdr:cNvSpPr>
      </xdr:nvSpPr>
      <xdr:spPr>
        <a:xfrm flipH="1">
          <a:off x="6972300" y="1390650"/>
          <a:ext cx="28575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4</xdr:row>
      <xdr:rowOff>133350</xdr:rowOff>
    </xdr:from>
    <xdr:to>
      <xdr:col>9</xdr:col>
      <xdr:colOff>47625</xdr:colOff>
      <xdr:row>5</xdr:row>
      <xdr:rowOff>57150</xdr:rowOff>
    </xdr:to>
    <xdr:sp>
      <xdr:nvSpPr>
        <xdr:cNvPr id="49" name="Oval 49"/>
        <xdr:cNvSpPr>
          <a:spLocks/>
        </xdr:cNvSpPr>
      </xdr:nvSpPr>
      <xdr:spPr>
        <a:xfrm>
          <a:off x="6886575" y="990600"/>
          <a:ext cx="1047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161925</xdr:rowOff>
    </xdr:from>
    <xdr:to>
      <xdr:col>8</xdr:col>
      <xdr:colOff>723900</xdr:colOff>
      <xdr:row>7</xdr:row>
      <xdr:rowOff>9525</xdr:rowOff>
    </xdr:to>
    <xdr:sp>
      <xdr:nvSpPr>
        <xdr:cNvPr id="50" name="AutoShape 50"/>
        <xdr:cNvSpPr>
          <a:spLocks/>
        </xdr:cNvSpPr>
      </xdr:nvSpPr>
      <xdr:spPr>
        <a:xfrm>
          <a:off x="6591300" y="1438275"/>
          <a:ext cx="304800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57150</xdr:rowOff>
    </xdr:from>
    <xdr:to>
      <xdr:col>8</xdr:col>
      <xdr:colOff>742950</xdr:colOff>
      <xdr:row>7</xdr:row>
      <xdr:rowOff>123825</xdr:rowOff>
    </xdr:to>
    <xdr:sp>
      <xdr:nvSpPr>
        <xdr:cNvPr id="51" name="AutoShape 51"/>
        <xdr:cNvSpPr>
          <a:spLocks/>
        </xdr:cNvSpPr>
      </xdr:nvSpPr>
      <xdr:spPr>
        <a:xfrm>
          <a:off x="6591300" y="15430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0</xdr:rowOff>
    </xdr:from>
    <xdr:to>
      <xdr:col>8</xdr:col>
      <xdr:colOff>742950</xdr:colOff>
      <xdr:row>7</xdr:row>
      <xdr:rowOff>57150</xdr:rowOff>
    </xdr:to>
    <xdr:sp>
      <xdr:nvSpPr>
        <xdr:cNvPr id="52" name="AutoShape 52"/>
        <xdr:cNvSpPr>
          <a:spLocks/>
        </xdr:cNvSpPr>
      </xdr:nvSpPr>
      <xdr:spPr>
        <a:xfrm>
          <a:off x="6591300" y="14859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180975</xdr:rowOff>
    </xdr:from>
    <xdr:to>
      <xdr:col>9</xdr:col>
      <xdr:colOff>371475</xdr:colOff>
      <xdr:row>7</xdr:row>
      <xdr:rowOff>28575</xdr:rowOff>
    </xdr:to>
    <xdr:sp>
      <xdr:nvSpPr>
        <xdr:cNvPr id="53" name="AutoShape 53"/>
        <xdr:cNvSpPr>
          <a:spLocks/>
        </xdr:cNvSpPr>
      </xdr:nvSpPr>
      <xdr:spPr>
        <a:xfrm>
          <a:off x="6972300" y="1457325"/>
          <a:ext cx="333375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85725</xdr:rowOff>
    </xdr:from>
    <xdr:to>
      <xdr:col>9</xdr:col>
      <xdr:colOff>381000</xdr:colOff>
      <xdr:row>7</xdr:row>
      <xdr:rowOff>133350</xdr:rowOff>
    </xdr:to>
    <xdr:sp>
      <xdr:nvSpPr>
        <xdr:cNvPr id="54" name="AutoShape 54"/>
        <xdr:cNvSpPr>
          <a:spLocks/>
        </xdr:cNvSpPr>
      </xdr:nvSpPr>
      <xdr:spPr>
        <a:xfrm>
          <a:off x="6972300" y="1571625"/>
          <a:ext cx="352425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28575</xdr:rowOff>
    </xdr:from>
    <xdr:to>
      <xdr:col>9</xdr:col>
      <xdr:colOff>381000</xdr:colOff>
      <xdr:row>7</xdr:row>
      <xdr:rowOff>76200</xdr:rowOff>
    </xdr:to>
    <xdr:sp>
      <xdr:nvSpPr>
        <xdr:cNvPr id="55" name="AutoShape 55"/>
        <xdr:cNvSpPr>
          <a:spLocks/>
        </xdr:cNvSpPr>
      </xdr:nvSpPr>
      <xdr:spPr>
        <a:xfrm>
          <a:off x="6972300" y="1514475"/>
          <a:ext cx="352425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161925</xdr:rowOff>
    </xdr:from>
    <xdr:to>
      <xdr:col>8</xdr:col>
      <xdr:colOff>723900</xdr:colOff>
      <xdr:row>7</xdr:row>
      <xdr:rowOff>9525</xdr:rowOff>
    </xdr:to>
    <xdr:sp>
      <xdr:nvSpPr>
        <xdr:cNvPr id="56" name="AutoShape 50"/>
        <xdr:cNvSpPr>
          <a:spLocks/>
        </xdr:cNvSpPr>
      </xdr:nvSpPr>
      <xdr:spPr>
        <a:xfrm>
          <a:off x="6591300" y="1438275"/>
          <a:ext cx="304800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60</xdr:row>
      <xdr:rowOff>123825</xdr:rowOff>
    </xdr:from>
    <xdr:to>
      <xdr:col>7</xdr:col>
      <xdr:colOff>57150</xdr:colOff>
      <xdr:row>61</xdr:row>
      <xdr:rowOff>76200</xdr:rowOff>
    </xdr:to>
    <xdr:sp>
      <xdr:nvSpPr>
        <xdr:cNvPr id="57" name="Oval 57"/>
        <xdr:cNvSpPr>
          <a:spLocks/>
        </xdr:cNvSpPr>
      </xdr:nvSpPr>
      <xdr:spPr>
        <a:xfrm>
          <a:off x="5343525" y="12715875"/>
          <a:ext cx="1143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53</xdr:row>
      <xdr:rowOff>114300</xdr:rowOff>
    </xdr:from>
    <xdr:to>
      <xdr:col>7</xdr:col>
      <xdr:colOff>0</xdr:colOff>
      <xdr:row>56</xdr:row>
      <xdr:rowOff>9525</xdr:rowOff>
    </xdr:to>
    <xdr:sp>
      <xdr:nvSpPr>
        <xdr:cNvPr id="58" name="AutoShape 58"/>
        <xdr:cNvSpPr>
          <a:spLocks/>
        </xdr:cNvSpPr>
      </xdr:nvSpPr>
      <xdr:spPr>
        <a:xfrm>
          <a:off x="4962525" y="11239500"/>
          <a:ext cx="438150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123825</xdr:colOff>
      <xdr:row>53</xdr:row>
      <xdr:rowOff>123825</xdr:rowOff>
    </xdr:to>
    <xdr:sp>
      <xdr:nvSpPr>
        <xdr:cNvPr id="59" name="AutoShape 59"/>
        <xdr:cNvSpPr>
          <a:spLocks/>
        </xdr:cNvSpPr>
      </xdr:nvSpPr>
      <xdr:spPr>
        <a:xfrm>
          <a:off x="5400675" y="1070610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123825</xdr:colOff>
      <xdr:row>53</xdr:row>
      <xdr:rowOff>123825</xdr:rowOff>
    </xdr:to>
    <xdr:sp>
      <xdr:nvSpPr>
        <xdr:cNvPr id="60" name="AutoShape 59"/>
        <xdr:cNvSpPr>
          <a:spLocks/>
        </xdr:cNvSpPr>
      </xdr:nvSpPr>
      <xdr:spPr>
        <a:xfrm>
          <a:off x="5400675" y="1070610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161925</xdr:rowOff>
    </xdr:from>
    <xdr:to>
      <xdr:col>7</xdr:col>
      <xdr:colOff>638175</xdr:colOff>
      <xdr:row>48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400675" y="9401175"/>
          <a:ext cx="638175" cy="676275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114300</xdr:rowOff>
    </xdr:from>
    <xdr:to>
      <xdr:col>7</xdr:col>
      <xdr:colOff>0</xdr:colOff>
      <xdr:row>45</xdr:row>
      <xdr:rowOff>114300</xdr:rowOff>
    </xdr:to>
    <xdr:sp>
      <xdr:nvSpPr>
        <xdr:cNvPr id="62" name="AutoShape 62"/>
        <xdr:cNvSpPr>
          <a:spLocks/>
        </xdr:cNvSpPr>
      </xdr:nvSpPr>
      <xdr:spPr>
        <a:xfrm>
          <a:off x="4943475" y="9144000"/>
          <a:ext cx="457200" cy="4191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114300</xdr:rowOff>
    </xdr:from>
    <xdr:to>
      <xdr:col>7</xdr:col>
      <xdr:colOff>0</xdr:colOff>
      <xdr:row>45</xdr:row>
      <xdr:rowOff>114300</xdr:rowOff>
    </xdr:to>
    <xdr:sp>
      <xdr:nvSpPr>
        <xdr:cNvPr id="63" name="AutoShape 62"/>
        <xdr:cNvSpPr>
          <a:spLocks/>
        </xdr:cNvSpPr>
      </xdr:nvSpPr>
      <xdr:spPr>
        <a:xfrm>
          <a:off x="4943475" y="9144000"/>
          <a:ext cx="457200" cy="4191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64" name="AutoShape 64"/>
        <xdr:cNvSpPr>
          <a:spLocks/>
        </xdr:cNvSpPr>
      </xdr:nvSpPr>
      <xdr:spPr>
        <a:xfrm>
          <a:off x="533400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16</xdr:row>
      <xdr:rowOff>9525</xdr:rowOff>
    </xdr:from>
    <xdr:to>
      <xdr:col>7</xdr:col>
      <xdr:colOff>66675</xdr:colOff>
      <xdr:row>16</xdr:row>
      <xdr:rowOff>152400</xdr:rowOff>
    </xdr:to>
    <xdr:sp>
      <xdr:nvSpPr>
        <xdr:cNvPr id="65" name="AutoShape 65"/>
        <xdr:cNvSpPr>
          <a:spLocks/>
        </xdr:cNvSpPr>
      </xdr:nvSpPr>
      <xdr:spPr>
        <a:xfrm>
          <a:off x="5343525" y="338137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66" name="AutoShape 66"/>
        <xdr:cNvSpPr>
          <a:spLocks/>
        </xdr:cNvSpPr>
      </xdr:nvSpPr>
      <xdr:spPr>
        <a:xfrm>
          <a:off x="533400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32</xdr:row>
      <xdr:rowOff>0</xdr:rowOff>
    </xdr:from>
    <xdr:to>
      <xdr:col>7</xdr:col>
      <xdr:colOff>66675</xdr:colOff>
      <xdr:row>32</xdr:row>
      <xdr:rowOff>152400</xdr:rowOff>
    </xdr:to>
    <xdr:sp>
      <xdr:nvSpPr>
        <xdr:cNvPr id="67" name="AutoShape 67"/>
        <xdr:cNvSpPr>
          <a:spLocks/>
        </xdr:cNvSpPr>
      </xdr:nvSpPr>
      <xdr:spPr>
        <a:xfrm>
          <a:off x="5343525" y="6724650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16</xdr:row>
      <xdr:rowOff>9525</xdr:rowOff>
    </xdr:from>
    <xdr:to>
      <xdr:col>7</xdr:col>
      <xdr:colOff>66675</xdr:colOff>
      <xdr:row>16</xdr:row>
      <xdr:rowOff>152400</xdr:rowOff>
    </xdr:to>
    <xdr:sp>
      <xdr:nvSpPr>
        <xdr:cNvPr id="68" name="AutoShape 68"/>
        <xdr:cNvSpPr>
          <a:spLocks/>
        </xdr:cNvSpPr>
      </xdr:nvSpPr>
      <xdr:spPr>
        <a:xfrm>
          <a:off x="5343525" y="338137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69" name="AutoShape 69"/>
        <xdr:cNvSpPr>
          <a:spLocks/>
        </xdr:cNvSpPr>
      </xdr:nvSpPr>
      <xdr:spPr>
        <a:xfrm>
          <a:off x="533400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24</xdr:row>
      <xdr:rowOff>28575</xdr:rowOff>
    </xdr:from>
    <xdr:to>
      <xdr:col>7</xdr:col>
      <xdr:colOff>209550</xdr:colOff>
      <xdr:row>24</xdr:row>
      <xdr:rowOff>161925</xdr:rowOff>
    </xdr:to>
    <xdr:sp>
      <xdr:nvSpPr>
        <xdr:cNvPr id="70" name="AutoShape 70"/>
        <xdr:cNvSpPr>
          <a:spLocks/>
        </xdr:cNvSpPr>
      </xdr:nvSpPr>
      <xdr:spPr>
        <a:xfrm>
          <a:off x="5476875" y="50768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36</xdr:row>
      <xdr:rowOff>0</xdr:rowOff>
    </xdr:from>
    <xdr:to>
      <xdr:col>7</xdr:col>
      <xdr:colOff>95250</xdr:colOff>
      <xdr:row>40</xdr:row>
      <xdr:rowOff>9525</xdr:rowOff>
    </xdr:to>
    <xdr:sp>
      <xdr:nvSpPr>
        <xdr:cNvPr id="71" name="AutoShape 71"/>
        <xdr:cNvSpPr>
          <a:spLocks/>
        </xdr:cNvSpPr>
      </xdr:nvSpPr>
      <xdr:spPr>
        <a:xfrm>
          <a:off x="4933950" y="7562850"/>
          <a:ext cx="561975" cy="847725"/>
        </a:xfrm>
        <a:custGeom>
          <a:pathLst>
            <a:path h="73" w="59">
              <a:moveTo>
                <a:pt x="49" y="73"/>
              </a:moveTo>
              <a:lnTo>
                <a:pt x="49" y="37"/>
              </a:lnTo>
              <a:lnTo>
                <a:pt x="50" y="22"/>
              </a:lnTo>
              <a:lnTo>
                <a:pt x="54" y="10"/>
              </a:ln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35</xdr:row>
      <xdr:rowOff>47625</xdr:rowOff>
    </xdr:from>
    <xdr:to>
      <xdr:col>7</xdr:col>
      <xdr:colOff>495300</xdr:colOff>
      <xdr:row>36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5076825" y="7400925"/>
          <a:ext cx="819150" cy="161925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114300</xdr:rowOff>
    </xdr:from>
    <xdr:to>
      <xdr:col>7</xdr:col>
      <xdr:colOff>523875</xdr:colOff>
      <xdr:row>32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5400675" y="6210300"/>
          <a:ext cx="523875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28</xdr:row>
      <xdr:rowOff>114300</xdr:rowOff>
    </xdr:from>
    <xdr:to>
      <xdr:col>7</xdr:col>
      <xdr:colOff>571500</xdr:colOff>
      <xdr:row>28</xdr:row>
      <xdr:rowOff>114300</xdr:rowOff>
    </xdr:to>
    <xdr:sp>
      <xdr:nvSpPr>
        <xdr:cNvPr id="74" name="AutoShape 74"/>
        <xdr:cNvSpPr>
          <a:spLocks/>
        </xdr:cNvSpPr>
      </xdr:nvSpPr>
      <xdr:spPr>
        <a:xfrm>
          <a:off x="4857750" y="6000750"/>
          <a:ext cx="1114425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28</xdr:row>
      <xdr:rowOff>114300</xdr:rowOff>
    </xdr:from>
    <xdr:to>
      <xdr:col>7</xdr:col>
      <xdr:colOff>571500</xdr:colOff>
      <xdr:row>28</xdr:row>
      <xdr:rowOff>114300</xdr:rowOff>
    </xdr:to>
    <xdr:sp>
      <xdr:nvSpPr>
        <xdr:cNvPr id="75" name="AutoShape 74"/>
        <xdr:cNvSpPr>
          <a:spLocks/>
        </xdr:cNvSpPr>
      </xdr:nvSpPr>
      <xdr:spPr>
        <a:xfrm>
          <a:off x="4857750" y="6000750"/>
          <a:ext cx="1114425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24</xdr:row>
      <xdr:rowOff>76200</xdr:rowOff>
    </xdr:to>
    <xdr:sp>
      <xdr:nvSpPr>
        <xdr:cNvPr id="76" name="Line 76"/>
        <xdr:cNvSpPr>
          <a:spLocks/>
        </xdr:cNvSpPr>
      </xdr:nvSpPr>
      <xdr:spPr>
        <a:xfrm>
          <a:off x="5400675" y="4010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21</xdr:row>
      <xdr:rowOff>38100</xdr:rowOff>
    </xdr:from>
    <xdr:to>
      <xdr:col>7</xdr:col>
      <xdr:colOff>428625</xdr:colOff>
      <xdr:row>21</xdr:row>
      <xdr:rowOff>47625</xdr:rowOff>
    </xdr:to>
    <xdr:sp>
      <xdr:nvSpPr>
        <xdr:cNvPr id="77" name="AutoShape 77"/>
        <xdr:cNvSpPr>
          <a:spLocks/>
        </xdr:cNvSpPr>
      </xdr:nvSpPr>
      <xdr:spPr>
        <a:xfrm>
          <a:off x="5553075" y="4457700"/>
          <a:ext cx="276225" cy="9525"/>
        </a:xfrm>
        <a:custGeom>
          <a:pathLst>
            <a:path h="1" w="29">
              <a:moveTo>
                <a:pt x="0" y="0"/>
              </a:move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11</xdr:row>
      <xdr:rowOff>152400</xdr:rowOff>
    </xdr:from>
    <xdr:to>
      <xdr:col>7</xdr:col>
      <xdr:colOff>0</xdr:colOff>
      <xdr:row>16</xdr:row>
      <xdr:rowOff>9525</xdr:rowOff>
    </xdr:to>
    <xdr:sp>
      <xdr:nvSpPr>
        <xdr:cNvPr id="78" name="AutoShape 78"/>
        <xdr:cNvSpPr>
          <a:spLocks/>
        </xdr:cNvSpPr>
      </xdr:nvSpPr>
      <xdr:spPr>
        <a:xfrm>
          <a:off x="4905375" y="2476500"/>
          <a:ext cx="495300" cy="904875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35</xdr:row>
      <xdr:rowOff>38100</xdr:rowOff>
    </xdr:from>
    <xdr:to>
      <xdr:col>7</xdr:col>
      <xdr:colOff>228600</xdr:colOff>
      <xdr:row>35</xdr:row>
      <xdr:rowOff>133350</xdr:rowOff>
    </xdr:to>
    <xdr:sp>
      <xdr:nvSpPr>
        <xdr:cNvPr id="79" name="Rectangle 79"/>
        <xdr:cNvSpPr>
          <a:spLocks/>
        </xdr:cNvSpPr>
      </xdr:nvSpPr>
      <xdr:spPr>
        <a:xfrm>
          <a:off x="5334000" y="7391400"/>
          <a:ext cx="2952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34</xdr:row>
      <xdr:rowOff>114300</xdr:rowOff>
    </xdr:from>
    <xdr:to>
      <xdr:col>7</xdr:col>
      <xdr:colOff>533400</xdr:colOff>
      <xdr:row>35</xdr:row>
      <xdr:rowOff>95250</xdr:rowOff>
    </xdr:to>
    <xdr:sp>
      <xdr:nvSpPr>
        <xdr:cNvPr id="80" name="AutoShape 80"/>
        <xdr:cNvSpPr>
          <a:spLocks/>
        </xdr:cNvSpPr>
      </xdr:nvSpPr>
      <xdr:spPr>
        <a:xfrm>
          <a:off x="5676900" y="7258050"/>
          <a:ext cx="257175" cy="1905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114300</xdr:rowOff>
    </xdr:from>
    <xdr:to>
      <xdr:col>7</xdr:col>
      <xdr:colOff>0</xdr:colOff>
      <xdr:row>29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5400675" y="6000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0</xdr:rowOff>
    </xdr:from>
    <xdr:to>
      <xdr:col>7</xdr:col>
      <xdr:colOff>609600</xdr:colOff>
      <xdr:row>28</xdr:row>
      <xdr:rowOff>57150</xdr:rowOff>
    </xdr:to>
    <xdr:sp>
      <xdr:nvSpPr>
        <xdr:cNvPr id="82" name="AutoShape 82"/>
        <xdr:cNvSpPr>
          <a:spLocks/>
        </xdr:cNvSpPr>
      </xdr:nvSpPr>
      <xdr:spPr>
        <a:xfrm>
          <a:off x="5448300" y="5886450"/>
          <a:ext cx="561975" cy="57150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0</xdr:rowOff>
    </xdr:from>
    <xdr:to>
      <xdr:col>7</xdr:col>
      <xdr:colOff>619125</xdr:colOff>
      <xdr:row>29</xdr:row>
      <xdr:rowOff>57150</xdr:rowOff>
    </xdr:to>
    <xdr:sp>
      <xdr:nvSpPr>
        <xdr:cNvPr id="83" name="AutoShape 83"/>
        <xdr:cNvSpPr>
          <a:spLocks/>
        </xdr:cNvSpPr>
      </xdr:nvSpPr>
      <xdr:spPr>
        <a:xfrm>
          <a:off x="5448300" y="6096000"/>
          <a:ext cx="571500" cy="5715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133350</xdr:rowOff>
    </xdr:from>
    <xdr:to>
      <xdr:col>7</xdr:col>
      <xdr:colOff>609600</xdr:colOff>
      <xdr:row>28</xdr:row>
      <xdr:rowOff>180975</xdr:rowOff>
    </xdr:to>
    <xdr:sp>
      <xdr:nvSpPr>
        <xdr:cNvPr id="84" name="AutoShape 84"/>
        <xdr:cNvSpPr>
          <a:spLocks/>
        </xdr:cNvSpPr>
      </xdr:nvSpPr>
      <xdr:spPr>
        <a:xfrm>
          <a:off x="5448300" y="6019800"/>
          <a:ext cx="561975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152400</xdr:rowOff>
    </xdr:from>
    <xdr:to>
      <xdr:col>7</xdr:col>
      <xdr:colOff>619125</xdr:colOff>
      <xdr:row>29</xdr:row>
      <xdr:rowOff>200025</xdr:rowOff>
    </xdr:to>
    <xdr:sp>
      <xdr:nvSpPr>
        <xdr:cNvPr id="85" name="AutoShape 85"/>
        <xdr:cNvSpPr>
          <a:spLocks/>
        </xdr:cNvSpPr>
      </xdr:nvSpPr>
      <xdr:spPr>
        <a:xfrm>
          <a:off x="5457825" y="6248400"/>
          <a:ext cx="561975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21</xdr:row>
      <xdr:rowOff>133350</xdr:rowOff>
    </xdr:from>
    <xdr:to>
      <xdr:col>6</xdr:col>
      <xdr:colOff>742950</xdr:colOff>
      <xdr:row>24</xdr:row>
      <xdr:rowOff>28575</xdr:rowOff>
    </xdr:to>
    <xdr:sp>
      <xdr:nvSpPr>
        <xdr:cNvPr id="86" name="AutoShape 86"/>
        <xdr:cNvSpPr>
          <a:spLocks/>
        </xdr:cNvSpPr>
      </xdr:nvSpPr>
      <xdr:spPr>
        <a:xfrm>
          <a:off x="5324475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133350</xdr:rowOff>
    </xdr:from>
    <xdr:to>
      <xdr:col>7</xdr:col>
      <xdr:colOff>123825</xdr:colOff>
      <xdr:row>24</xdr:row>
      <xdr:rowOff>28575</xdr:rowOff>
    </xdr:to>
    <xdr:sp>
      <xdr:nvSpPr>
        <xdr:cNvPr id="87" name="AutoShape 87"/>
        <xdr:cNvSpPr>
          <a:spLocks/>
        </xdr:cNvSpPr>
      </xdr:nvSpPr>
      <xdr:spPr>
        <a:xfrm>
          <a:off x="5467350" y="4552950"/>
          <a:ext cx="57150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21</xdr:row>
      <xdr:rowOff>133350</xdr:rowOff>
    </xdr:from>
    <xdr:to>
      <xdr:col>7</xdr:col>
      <xdr:colOff>200025</xdr:colOff>
      <xdr:row>24</xdr:row>
      <xdr:rowOff>28575</xdr:rowOff>
    </xdr:to>
    <xdr:sp>
      <xdr:nvSpPr>
        <xdr:cNvPr id="88" name="AutoShape 88"/>
        <xdr:cNvSpPr>
          <a:spLocks/>
        </xdr:cNvSpPr>
      </xdr:nvSpPr>
      <xdr:spPr>
        <a:xfrm>
          <a:off x="5572125" y="4552950"/>
          <a:ext cx="19050" cy="523875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123825</xdr:rowOff>
    </xdr:from>
    <xdr:to>
      <xdr:col>7</xdr:col>
      <xdr:colOff>57150</xdr:colOff>
      <xdr:row>24</xdr:row>
      <xdr:rowOff>9525</xdr:rowOff>
    </xdr:to>
    <xdr:sp>
      <xdr:nvSpPr>
        <xdr:cNvPr id="89" name="AutoShape 89"/>
        <xdr:cNvSpPr>
          <a:spLocks/>
        </xdr:cNvSpPr>
      </xdr:nvSpPr>
      <xdr:spPr>
        <a:xfrm>
          <a:off x="5429250" y="4543425"/>
          <a:ext cx="19050" cy="51435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609600</xdr:colOff>
      <xdr:row>12</xdr:row>
      <xdr:rowOff>76200</xdr:rowOff>
    </xdr:to>
    <xdr:sp>
      <xdr:nvSpPr>
        <xdr:cNvPr id="90" name="Rectangle 90"/>
        <xdr:cNvSpPr>
          <a:spLocks/>
        </xdr:cNvSpPr>
      </xdr:nvSpPr>
      <xdr:spPr>
        <a:xfrm>
          <a:off x="5448300" y="2295525"/>
          <a:ext cx="5619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8"/>
  <sheetViews>
    <sheetView tabSelected="1" view="pageBreakPreview" zoomScale="150" zoomScaleNormal="75" zoomScaleSheetLayoutView="150" workbookViewId="0" topLeftCell="AE1">
      <selection activeCell="AA3" sqref="AA3:AB3"/>
    </sheetView>
  </sheetViews>
  <sheetFormatPr defaultColWidth="11.00390625" defaultRowHeight="13.5"/>
  <cols>
    <col min="1" max="9" width="10.125" style="0" customWidth="1"/>
    <col min="10" max="11" width="10.125" style="24" customWidth="1"/>
    <col min="12" max="25" width="10.125" style="0" customWidth="1"/>
    <col min="26" max="26" width="10.00390625" style="24" customWidth="1"/>
    <col min="27" max="35" width="10.125" style="0" customWidth="1"/>
    <col min="36" max="39" width="8.75390625" style="0" customWidth="1"/>
    <col min="40" max="40" width="10.125" style="0" customWidth="1"/>
    <col min="41" max="16384" width="8.75390625" style="0" customWidth="1"/>
  </cols>
  <sheetData>
    <row r="1" ht="18" thickBot="1"/>
    <row r="2" spans="1:40" ht="16.5">
      <c r="A2" s="119">
        <f>ROUND(A10+1,0)</f>
        <v>40</v>
      </c>
      <c r="B2" s="96" t="s">
        <v>236</v>
      </c>
      <c r="C2" s="240" t="s">
        <v>285</v>
      </c>
      <c r="D2" s="241"/>
      <c r="E2" s="26">
        <f>ROUND(E10+1,0)</f>
        <v>24</v>
      </c>
      <c r="F2" s="93"/>
      <c r="G2" s="26">
        <f>ROUND(G10+1,0)</f>
        <v>16</v>
      </c>
      <c r="H2" s="25" t="s">
        <v>184</v>
      </c>
      <c r="I2" s="26">
        <f>ROUND(I10+1,0)</f>
        <v>8</v>
      </c>
      <c r="J2" s="27" t="s">
        <v>31</v>
      </c>
      <c r="K2" s="119">
        <f>ROUND(K10+1,0)</f>
        <v>80</v>
      </c>
      <c r="L2" s="96"/>
      <c r="M2" s="146">
        <f>ROUND(M10+1,0)</f>
        <v>72</v>
      </c>
      <c r="N2" s="93"/>
      <c r="O2" s="144">
        <f>ROUND(O10+1,0)</f>
        <v>64</v>
      </c>
      <c r="P2" s="96"/>
      <c r="Q2" s="183">
        <v>56</v>
      </c>
      <c r="R2" s="184" t="s">
        <v>94</v>
      </c>
      <c r="S2" s="144">
        <f>ROUND(S10+1,0)</f>
        <v>48</v>
      </c>
      <c r="T2" s="79"/>
      <c r="U2" s="119">
        <f>U10+1</f>
        <v>121</v>
      </c>
      <c r="V2" s="151"/>
      <c r="W2" s="146">
        <f>ROUND(W10+1,0)</f>
        <v>113</v>
      </c>
      <c r="X2" s="25" t="s">
        <v>58</v>
      </c>
      <c r="Y2" s="144">
        <f>ROUND(Y10+1,0)</f>
        <v>104</v>
      </c>
      <c r="Z2" s="96"/>
      <c r="AA2" s="273" t="s">
        <v>210</v>
      </c>
      <c r="AB2" s="274"/>
      <c r="AC2" s="144">
        <f>AC10+1</f>
        <v>88</v>
      </c>
      <c r="AD2" s="27" t="s">
        <v>87</v>
      </c>
      <c r="AE2" s="124"/>
      <c r="AF2" s="97"/>
      <c r="AG2" s="160"/>
      <c r="AH2" s="110"/>
      <c r="AI2" s="155"/>
      <c r="AJ2" s="97"/>
      <c r="AK2" s="171"/>
      <c r="AL2" s="172"/>
      <c r="AM2" s="144">
        <f>AM10+1</f>
        <v>130</v>
      </c>
      <c r="AN2" s="27" t="s">
        <v>31</v>
      </c>
    </row>
    <row r="3" spans="1:40" ht="16.5">
      <c r="A3" s="57" t="s">
        <v>238</v>
      </c>
      <c r="B3" s="47"/>
      <c r="C3" s="246" t="s">
        <v>132</v>
      </c>
      <c r="D3" s="247"/>
      <c r="E3" s="11"/>
      <c r="F3" s="13"/>
      <c r="G3" s="222" t="s">
        <v>162</v>
      </c>
      <c r="H3" s="244"/>
      <c r="I3" s="3"/>
      <c r="J3" s="29" t="s">
        <v>165</v>
      </c>
      <c r="K3" s="57" t="s">
        <v>311</v>
      </c>
      <c r="L3" s="47"/>
      <c r="M3" s="51" t="s">
        <v>300</v>
      </c>
      <c r="N3" s="13"/>
      <c r="O3" s="24"/>
      <c r="P3" s="47"/>
      <c r="Q3" s="185" t="s">
        <v>142</v>
      </c>
      <c r="R3" s="186"/>
      <c r="S3" s="213" t="s">
        <v>251</v>
      </c>
      <c r="T3" s="214"/>
      <c r="U3" s="239" t="s">
        <v>70</v>
      </c>
      <c r="V3" s="250"/>
      <c r="W3" s="3"/>
      <c r="X3" s="54" t="s">
        <v>264</v>
      </c>
      <c r="Y3" s="67" t="s">
        <v>256</v>
      </c>
      <c r="Z3" s="47"/>
      <c r="AA3" s="246" t="s">
        <v>46</v>
      </c>
      <c r="AB3" s="247"/>
      <c r="AC3" s="270" t="s">
        <v>200</v>
      </c>
      <c r="AD3" s="271"/>
      <c r="AE3" s="28"/>
      <c r="AF3" s="24"/>
      <c r="AG3" s="161"/>
      <c r="AH3" s="105"/>
      <c r="AI3" s="156"/>
      <c r="AJ3" s="24"/>
      <c r="AK3" s="11"/>
      <c r="AL3" s="72"/>
      <c r="AM3" s="22"/>
      <c r="AN3" s="50" t="s">
        <v>39</v>
      </c>
    </row>
    <row r="4" spans="1:40" ht="16.5">
      <c r="A4" s="38"/>
      <c r="B4" s="48"/>
      <c r="C4" s="49"/>
      <c r="D4" s="4"/>
      <c r="E4" s="11"/>
      <c r="F4" s="16"/>
      <c r="G4" s="242" t="s">
        <v>163</v>
      </c>
      <c r="H4" s="245"/>
      <c r="I4" s="3"/>
      <c r="J4" s="29"/>
      <c r="K4" s="38"/>
      <c r="L4" s="48"/>
      <c r="M4" s="52" t="s">
        <v>299</v>
      </c>
      <c r="N4" s="16"/>
      <c r="O4" s="24"/>
      <c r="P4" s="48"/>
      <c r="Q4" s="187" t="s">
        <v>140</v>
      </c>
      <c r="R4" s="179"/>
      <c r="S4" s="24"/>
      <c r="T4" s="117" t="s">
        <v>250</v>
      </c>
      <c r="U4" s="28"/>
      <c r="V4" s="22"/>
      <c r="W4" s="3"/>
      <c r="X4" s="4"/>
      <c r="Y4" s="24"/>
      <c r="Z4" s="48"/>
      <c r="AA4" s="3"/>
      <c r="AB4" s="4" t="s">
        <v>213</v>
      </c>
      <c r="AC4" s="22"/>
      <c r="AD4" s="29" t="s">
        <v>6</v>
      </c>
      <c r="AE4" s="28"/>
      <c r="AF4" s="24"/>
      <c r="AG4" s="161"/>
      <c r="AH4" s="105"/>
      <c r="AI4" s="156"/>
      <c r="AJ4" s="24"/>
      <c r="AK4" s="11"/>
      <c r="AL4" s="72"/>
      <c r="AM4" s="22"/>
      <c r="AN4" s="29"/>
    </row>
    <row r="5" spans="1:40" ht="16.5">
      <c r="A5" s="210" t="s">
        <v>235</v>
      </c>
      <c r="B5" s="45"/>
      <c r="C5" s="3"/>
      <c r="D5" s="4"/>
      <c r="E5" s="11"/>
      <c r="F5" s="4" t="s">
        <v>54</v>
      </c>
      <c r="G5" s="49"/>
      <c r="H5" s="54" t="s">
        <v>164</v>
      </c>
      <c r="I5" s="3" t="s">
        <v>166</v>
      </c>
      <c r="J5" s="29" t="s">
        <v>17</v>
      </c>
      <c r="K5" s="38"/>
      <c r="L5" s="22" t="s">
        <v>313</v>
      </c>
      <c r="M5" s="11"/>
      <c r="N5" s="17"/>
      <c r="O5" s="74" t="s">
        <v>278</v>
      </c>
      <c r="P5" s="45"/>
      <c r="Q5" s="187" t="s">
        <v>141</v>
      </c>
      <c r="R5" s="188"/>
      <c r="S5" s="24"/>
      <c r="T5" s="42"/>
      <c r="U5" s="28"/>
      <c r="V5" s="22"/>
      <c r="W5" s="3"/>
      <c r="X5" s="4" t="s">
        <v>66</v>
      </c>
      <c r="Y5" s="74" t="s">
        <v>255</v>
      </c>
      <c r="Z5" s="45"/>
      <c r="AA5" s="3"/>
      <c r="AB5" s="4" t="s">
        <v>87</v>
      </c>
      <c r="AC5" s="22"/>
      <c r="AD5" s="111" t="s">
        <v>199</v>
      </c>
      <c r="AE5" s="28"/>
      <c r="AF5" s="24"/>
      <c r="AG5" s="161"/>
      <c r="AH5" s="105"/>
      <c r="AI5" s="156"/>
      <c r="AJ5" s="24"/>
      <c r="AK5" s="11"/>
      <c r="AL5" s="72"/>
      <c r="AM5" s="22"/>
      <c r="AN5" s="29"/>
    </row>
    <row r="6" spans="1:40" ht="16.5">
      <c r="A6" s="210"/>
      <c r="B6" s="48"/>
      <c r="C6" s="3"/>
      <c r="D6" s="4"/>
      <c r="E6" s="11"/>
      <c r="F6" s="81" t="s">
        <v>57</v>
      </c>
      <c r="G6" s="49" t="s">
        <v>168</v>
      </c>
      <c r="H6" s="54" t="s">
        <v>17</v>
      </c>
      <c r="I6" s="3"/>
      <c r="J6" s="29" t="s">
        <v>17</v>
      </c>
      <c r="K6" s="38"/>
      <c r="L6" s="48"/>
      <c r="M6" s="11"/>
      <c r="N6" s="16"/>
      <c r="O6" s="74" t="s">
        <v>279</v>
      </c>
      <c r="P6" s="48"/>
      <c r="Q6" s="178"/>
      <c r="R6" s="189"/>
      <c r="S6" s="74" t="s">
        <v>139</v>
      </c>
      <c r="T6" s="41"/>
      <c r="U6" s="28"/>
      <c r="V6" s="22"/>
      <c r="W6" s="3"/>
      <c r="X6" s="4"/>
      <c r="Y6" s="24"/>
      <c r="Z6" s="48"/>
      <c r="AA6" s="3"/>
      <c r="AB6" s="4" t="s">
        <v>87</v>
      </c>
      <c r="AC6" s="22"/>
      <c r="AD6" s="29" t="s">
        <v>87</v>
      </c>
      <c r="AE6" s="28"/>
      <c r="AF6" s="24"/>
      <c r="AG6" s="161"/>
      <c r="AH6" s="105"/>
      <c r="AI6" s="156"/>
      <c r="AJ6" s="24"/>
      <c r="AK6" s="11"/>
      <c r="AL6" s="72"/>
      <c r="AM6" s="22"/>
      <c r="AN6" s="29"/>
    </row>
    <row r="7" spans="1:40" ht="16.5">
      <c r="A7" s="38"/>
      <c r="B7" s="48"/>
      <c r="C7" s="3"/>
      <c r="D7" s="59"/>
      <c r="E7" s="11"/>
      <c r="F7" s="16"/>
      <c r="G7" s="49" t="s">
        <v>186</v>
      </c>
      <c r="H7" s="54"/>
      <c r="I7" s="3" t="s">
        <v>91</v>
      </c>
      <c r="J7" s="29"/>
      <c r="K7" s="38"/>
      <c r="L7" s="48"/>
      <c r="M7" s="11"/>
      <c r="N7" s="16"/>
      <c r="O7" s="24"/>
      <c r="P7" s="48"/>
      <c r="Q7" s="178"/>
      <c r="R7" s="179"/>
      <c r="S7" s="24"/>
      <c r="T7" s="41"/>
      <c r="U7" s="28" t="s">
        <v>87</v>
      </c>
      <c r="V7" s="22"/>
      <c r="W7" s="3" t="s">
        <v>87</v>
      </c>
      <c r="X7" s="4"/>
      <c r="Y7" s="24"/>
      <c r="Z7" s="48"/>
      <c r="AA7" s="3" t="s">
        <v>87</v>
      </c>
      <c r="AB7" s="4"/>
      <c r="AC7" s="22" t="s">
        <v>87</v>
      </c>
      <c r="AD7" s="29"/>
      <c r="AE7" s="28"/>
      <c r="AF7" s="24"/>
      <c r="AG7" s="161"/>
      <c r="AH7" s="105"/>
      <c r="AI7" s="156"/>
      <c r="AJ7" s="24"/>
      <c r="AK7" s="11"/>
      <c r="AL7" s="72"/>
      <c r="AM7" s="22" t="s">
        <v>94</v>
      </c>
      <c r="AN7" s="29"/>
    </row>
    <row r="8" spans="1:40" ht="16.5">
      <c r="A8" s="38"/>
      <c r="B8" s="48"/>
      <c r="C8" s="3"/>
      <c r="D8" s="82"/>
      <c r="E8" s="11"/>
      <c r="F8" s="16"/>
      <c r="G8" s="3"/>
      <c r="H8" s="4"/>
      <c r="I8" s="3"/>
      <c r="J8" s="29"/>
      <c r="K8" s="38"/>
      <c r="L8" s="48"/>
      <c r="M8" s="11"/>
      <c r="N8" s="16"/>
      <c r="O8" s="24"/>
      <c r="P8" s="48"/>
      <c r="Q8" s="178"/>
      <c r="R8" s="179"/>
      <c r="S8" s="24"/>
      <c r="T8" s="41"/>
      <c r="U8" s="28"/>
      <c r="V8" s="22"/>
      <c r="W8" s="3"/>
      <c r="X8" s="4"/>
      <c r="Y8" s="24"/>
      <c r="Z8" s="48"/>
      <c r="AA8" s="3"/>
      <c r="AB8" s="4"/>
      <c r="AC8" s="22"/>
      <c r="AD8" s="29"/>
      <c r="AE8" s="28"/>
      <c r="AF8" s="24"/>
      <c r="AG8" s="161"/>
      <c r="AH8" s="105"/>
      <c r="AI8" s="156"/>
      <c r="AJ8" s="24"/>
      <c r="AK8" s="11"/>
      <c r="AL8" s="72"/>
      <c r="AM8" s="22"/>
      <c r="AN8" s="29"/>
    </row>
    <row r="9" spans="1:40" ht="16.5">
      <c r="A9" s="30">
        <f>A17+B9</f>
        <v>179.53</v>
      </c>
      <c r="B9" s="46">
        <v>17.3</v>
      </c>
      <c r="C9" s="9">
        <f>C17+D9</f>
        <v>138.43</v>
      </c>
      <c r="D9" s="10">
        <v>5.2</v>
      </c>
      <c r="E9" s="9">
        <f>E17+F9</f>
        <v>75.03</v>
      </c>
      <c r="F9" s="10">
        <v>8.8</v>
      </c>
      <c r="G9" s="9">
        <f>G17+H9</f>
        <v>43.63</v>
      </c>
      <c r="H9" s="10">
        <v>6.5</v>
      </c>
      <c r="I9" s="9">
        <f>I17+J9</f>
        <v>16.9</v>
      </c>
      <c r="J9" s="31">
        <v>3.9</v>
      </c>
      <c r="K9" s="30">
        <f>K17+L9</f>
        <v>374.30000000000007</v>
      </c>
      <c r="L9" s="46">
        <v>1.1</v>
      </c>
      <c r="M9" s="9">
        <f>M17+N9</f>
        <v>346.5</v>
      </c>
      <c r="N9" s="10">
        <v>14.7</v>
      </c>
      <c r="O9" s="23">
        <f>O17+P9</f>
        <v>300.83</v>
      </c>
      <c r="P9" s="46">
        <v>6.8</v>
      </c>
      <c r="Q9" s="190">
        <f>Q17+R9</f>
        <v>234.83</v>
      </c>
      <c r="R9" s="191">
        <v>7.1</v>
      </c>
      <c r="S9" s="23">
        <f>S17+T9</f>
        <v>202.83</v>
      </c>
      <c r="T9" s="31">
        <v>0.7</v>
      </c>
      <c r="U9" s="30">
        <f>U17+V9</f>
        <v>560</v>
      </c>
      <c r="V9" s="46">
        <v>4.3</v>
      </c>
      <c r="W9" s="9">
        <f>W17+X9</f>
        <v>527.7</v>
      </c>
      <c r="X9" s="10">
        <v>11</v>
      </c>
      <c r="Y9" s="23">
        <f>Y17+Z9</f>
        <v>467.6000000000001</v>
      </c>
      <c r="Z9" s="46">
        <v>6.3</v>
      </c>
      <c r="AA9" s="9">
        <f>AA17+AB9</f>
        <v>424.0000000000001</v>
      </c>
      <c r="AB9" s="10">
        <v>0.6</v>
      </c>
      <c r="AC9" s="23">
        <f>AC17+AD9</f>
        <v>406.30000000000007</v>
      </c>
      <c r="AD9" s="31">
        <v>9.1</v>
      </c>
      <c r="AE9" s="125"/>
      <c r="AF9" s="24"/>
      <c r="AG9" s="161"/>
      <c r="AH9" s="105"/>
      <c r="AI9" s="156"/>
      <c r="AJ9" s="24"/>
      <c r="AK9" s="11"/>
      <c r="AL9" s="72"/>
      <c r="AM9" s="23">
        <f>AM17+AN9</f>
        <v>592.2</v>
      </c>
      <c r="AN9" s="31">
        <v>1.2</v>
      </c>
    </row>
    <row r="10" spans="1:40" ht="16.5">
      <c r="A10" s="32">
        <f>ROUND(A18+1,0)</f>
        <v>39</v>
      </c>
      <c r="B10" s="133" t="s">
        <v>232</v>
      </c>
      <c r="C10" s="1">
        <f>ROUND(C18+1,0)</f>
        <v>31</v>
      </c>
      <c r="D10" s="61"/>
      <c r="E10" s="1">
        <f>ROUND(E18+1,0)</f>
        <v>23</v>
      </c>
      <c r="F10" s="2" t="s">
        <v>87</v>
      </c>
      <c r="G10" s="1">
        <f>ROUND(G18+1,0)</f>
        <v>15</v>
      </c>
      <c r="H10" s="53"/>
      <c r="I10" s="1">
        <f>ROUND(I18+1,0)</f>
        <v>7</v>
      </c>
      <c r="J10" s="33" t="s">
        <v>15</v>
      </c>
      <c r="K10" s="106">
        <v>79</v>
      </c>
      <c r="L10" s="103"/>
      <c r="M10" s="147">
        <f>ROUND(M18+1,0)</f>
        <v>71</v>
      </c>
      <c r="N10" s="61"/>
      <c r="O10" s="121">
        <f>ROUND(O18+1,0)</f>
        <v>63</v>
      </c>
      <c r="P10" s="103"/>
      <c r="Q10" s="147">
        <f>ROUND(Q18+1,0)</f>
        <v>55</v>
      </c>
      <c r="R10" s="61"/>
      <c r="S10" s="121">
        <f>ROUND(S18+1,0)</f>
        <v>47</v>
      </c>
      <c r="T10" s="83"/>
      <c r="U10" s="106">
        <f>U18+1</f>
        <v>120</v>
      </c>
      <c r="V10" s="138" t="s">
        <v>8</v>
      </c>
      <c r="W10" s="1">
        <v>112</v>
      </c>
      <c r="X10" s="2" t="s">
        <v>73</v>
      </c>
      <c r="Y10" s="121">
        <f>Y18+1</f>
        <v>103</v>
      </c>
      <c r="Z10" s="152" t="s">
        <v>87</v>
      </c>
      <c r="AA10" s="147">
        <f>AA18+1</f>
        <v>95</v>
      </c>
      <c r="AB10" s="2" t="s">
        <v>87</v>
      </c>
      <c r="AC10" s="121">
        <f>AC18+1</f>
        <v>87</v>
      </c>
      <c r="AD10" s="33"/>
      <c r="AE10" s="134"/>
      <c r="AF10" s="135"/>
      <c r="AG10" s="162"/>
      <c r="AH10" s="163"/>
      <c r="AI10" s="157"/>
      <c r="AJ10" s="135"/>
      <c r="AK10" s="68"/>
      <c r="AL10" s="71"/>
      <c r="AM10" s="121">
        <f>AM18+1</f>
        <v>129</v>
      </c>
      <c r="AN10" s="83" t="s">
        <v>32</v>
      </c>
    </row>
    <row r="11" spans="1:40" ht="16.5">
      <c r="A11" s="38"/>
      <c r="B11" s="67" t="s">
        <v>136</v>
      </c>
      <c r="C11" s="51" t="s">
        <v>102</v>
      </c>
      <c r="D11" s="13"/>
      <c r="E11" s="49" t="s">
        <v>76</v>
      </c>
      <c r="F11" s="4" t="s">
        <v>87</v>
      </c>
      <c r="G11" s="3"/>
      <c r="H11" s="4"/>
      <c r="I11" s="49"/>
      <c r="J11" s="87"/>
      <c r="K11" s="57" t="s">
        <v>310</v>
      </c>
      <c r="L11" s="47"/>
      <c r="M11" s="11"/>
      <c r="N11" s="54"/>
      <c r="O11" s="67" t="s">
        <v>127</v>
      </c>
      <c r="P11" s="47"/>
      <c r="Q11" s="11"/>
      <c r="R11" s="13"/>
      <c r="S11" s="213" t="s">
        <v>249</v>
      </c>
      <c r="T11" s="214"/>
      <c r="U11" s="57" t="s">
        <v>79</v>
      </c>
      <c r="V11" s="24"/>
      <c r="W11" s="49" t="s">
        <v>263</v>
      </c>
      <c r="X11" s="4"/>
      <c r="Y11" s="65" t="s">
        <v>274</v>
      </c>
      <c r="Z11" s="22" t="s">
        <v>87</v>
      </c>
      <c r="AA11" s="3"/>
      <c r="AB11" s="54" t="s">
        <v>209</v>
      </c>
      <c r="AC11" s="224" t="s">
        <v>208</v>
      </c>
      <c r="AD11" s="272"/>
      <c r="AE11" s="28"/>
      <c r="AF11" s="24"/>
      <c r="AG11" s="161"/>
      <c r="AH11" s="105"/>
      <c r="AI11" s="156"/>
      <c r="AJ11" s="24"/>
      <c r="AK11" s="11"/>
      <c r="AL11" s="72"/>
      <c r="AM11" s="24"/>
      <c r="AN11" s="40"/>
    </row>
    <row r="12" spans="1:40" ht="16.5">
      <c r="A12" s="38"/>
      <c r="B12" s="24"/>
      <c r="C12" s="51" t="s">
        <v>78</v>
      </c>
      <c r="D12" s="16"/>
      <c r="E12" s="3" t="s">
        <v>56</v>
      </c>
      <c r="F12" s="4"/>
      <c r="G12" s="3" t="s">
        <v>172</v>
      </c>
      <c r="H12" s="54" t="s">
        <v>3</v>
      </c>
      <c r="I12" s="85" t="s">
        <v>30</v>
      </c>
      <c r="J12" s="50"/>
      <c r="K12" s="38"/>
      <c r="L12" s="48"/>
      <c r="M12" s="11"/>
      <c r="N12" s="54" t="s">
        <v>245</v>
      </c>
      <c r="O12" s="220" t="s">
        <v>155</v>
      </c>
      <c r="P12" s="220"/>
      <c r="Q12" s="11"/>
      <c r="R12" s="81" t="s">
        <v>123</v>
      </c>
      <c r="S12" s="24"/>
      <c r="T12" s="41"/>
      <c r="U12" s="38"/>
      <c r="V12" s="24"/>
      <c r="W12" s="3" t="s">
        <v>65</v>
      </c>
      <c r="X12" s="4"/>
      <c r="Y12" s="22" t="s">
        <v>227</v>
      </c>
      <c r="Z12" s="22"/>
      <c r="AA12" s="3"/>
      <c r="AB12" s="4"/>
      <c r="AC12" s="22" t="s">
        <v>196</v>
      </c>
      <c r="AD12" s="29"/>
      <c r="AE12" s="28"/>
      <c r="AF12" s="24"/>
      <c r="AG12" s="161"/>
      <c r="AH12" s="105"/>
      <c r="AI12" s="156"/>
      <c r="AJ12" s="24"/>
      <c r="AK12" s="11"/>
      <c r="AL12" s="72"/>
      <c r="AM12" s="24"/>
      <c r="AN12" s="41"/>
    </row>
    <row r="13" spans="1:40" ht="16.5">
      <c r="A13" s="38"/>
      <c r="B13" s="24"/>
      <c r="C13" s="11"/>
      <c r="D13" s="17"/>
      <c r="E13" s="3"/>
      <c r="F13" s="4" t="s">
        <v>87</v>
      </c>
      <c r="G13" s="3"/>
      <c r="H13" s="4"/>
      <c r="I13" s="3" t="s">
        <v>47</v>
      </c>
      <c r="J13" s="29"/>
      <c r="K13" s="38"/>
      <c r="L13" s="45"/>
      <c r="M13" s="11"/>
      <c r="N13" s="4" t="s">
        <v>298</v>
      </c>
      <c r="O13" s="74" t="s">
        <v>126</v>
      </c>
      <c r="P13" s="45"/>
      <c r="Q13" s="11"/>
      <c r="R13" s="17"/>
      <c r="S13" s="24"/>
      <c r="T13" s="42"/>
      <c r="U13" s="38"/>
      <c r="V13" s="24"/>
      <c r="W13" s="3"/>
      <c r="X13" s="4"/>
      <c r="Y13" s="22"/>
      <c r="Z13" s="22" t="s">
        <v>87</v>
      </c>
      <c r="AA13" s="3"/>
      <c r="AB13" s="4" t="s">
        <v>87</v>
      </c>
      <c r="AC13" s="22"/>
      <c r="AD13" s="29"/>
      <c r="AE13" s="28"/>
      <c r="AF13" s="24"/>
      <c r="AG13" s="161"/>
      <c r="AH13" s="105"/>
      <c r="AI13" s="156"/>
      <c r="AJ13" s="24"/>
      <c r="AK13" s="11"/>
      <c r="AL13" s="72"/>
      <c r="AM13" s="24"/>
      <c r="AN13" s="42"/>
    </row>
    <row r="14" spans="1:40" ht="16.5">
      <c r="A14" s="38"/>
      <c r="B14" s="24"/>
      <c r="C14" s="11"/>
      <c r="D14" s="16"/>
      <c r="E14" s="3" t="s">
        <v>53</v>
      </c>
      <c r="F14" s="4" t="s">
        <v>52</v>
      </c>
      <c r="G14" s="3"/>
      <c r="H14" s="4"/>
      <c r="I14" s="3"/>
      <c r="J14" s="29"/>
      <c r="K14" s="60" t="s">
        <v>312</v>
      </c>
      <c r="L14" s="48"/>
      <c r="M14" s="11"/>
      <c r="N14" s="16"/>
      <c r="O14" s="24"/>
      <c r="P14" s="48"/>
      <c r="Q14" s="257" t="s">
        <v>271</v>
      </c>
      <c r="R14" s="16"/>
      <c r="S14" s="24"/>
      <c r="T14" s="41"/>
      <c r="U14" s="38"/>
      <c r="V14" s="24"/>
      <c r="W14" s="3"/>
      <c r="X14" s="4"/>
      <c r="Y14" s="22"/>
      <c r="Z14" s="22" t="s">
        <v>87</v>
      </c>
      <c r="AA14" s="3"/>
      <c r="AB14" s="4" t="s">
        <v>87</v>
      </c>
      <c r="AC14" s="22"/>
      <c r="AD14" s="29"/>
      <c r="AE14" s="28"/>
      <c r="AF14" s="24"/>
      <c r="AG14" s="161"/>
      <c r="AH14" s="105"/>
      <c r="AI14" s="156"/>
      <c r="AJ14" s="24"/>
      <c r="AK14" s="11"/>
      <c r="AL14" s="72"/>
      <c r="AM14" s="74" t="s">
        <v>183</v>
      </c>
      <c r="AN14" s="41"/>
    </row>
    <row r="15" spans="1:40" ht="16.5">
      <c r="A15" s="38"/>
      <c r="B15" s="24"/>
      <c r="C15" s="11"/>
      <c r="D15" s="16"/>
      <c r="E15" s="3" t="s">
        <v>87</v>
      </c>
      <c r="F15" s="4"/>
      <c r="G15" s="3"/>
      <c r="H15" s="4"/>
      <c r="I15" s="3" t="s">
        <v>169</v>
      </c>
      <c r="J15" s="29"/>
      <c r="K15" s="38"/>
      <c r="L15" s="48"/>
      <c r="M15" s="11"/>
      <c r="N15" s="16"/>
      <c r="O15" s="24"/>
      <c r="P15" s="48"/>
      <c r="Q15" s="257"/>
      <c r="R15" s="16"/>
      <c r="S15" s="24"/>
      <c r="T15" s="41"/>
      <c r="U15" s="38"/>
      <c r="V15" s="24"/>
      <c r="W15" s="3" t="s">
        <v>87</v>
      </c>
      <c r="X15" s="4"/>
      <c r="Y15" s="22" t="s">
        <v>87</v>
      </c>
      <c r="Z15" s="22"/>
      <c r="AA15" s="3" t="s">
        <v>87</v>
      </c>
      <c r="AB15" s="4"/>
      <c r="AC15" s="22" t="s">
        <v>198</v>
      </c>
      <c r="AD15" s="29"/>
      <c r="AE15" s="28"/>
      <c r="AF15" s="24"/>
      <c r="AG15" s="161"/>
      <c r="AH15" s="105"/>
      <c r="AI15" s="156"/>
      <c r="AJ15" s="24"/>
      <c r="AK15" s="11"/>
      <c r="AL15" s="72"/>
      <c r="AM15" s="24"/>
      <c r="AN15" s="41"/>
    </row>
    <row r="16" spans="1:40" ht="16.5">
      <c r="A16" s="38"/>
      <c r="B16" s="24"/>
      <c r="C16" s="11"/>
      <c r="D16" s="16"/>
      <c r="E16" s="3"/>
      <c r="F16" s="4"/>
      <c r="G16" s="3"/>
      <c r="H16" s="4"/>
      <c r="I16" s="3"/>
      <c r="J16" s="29"/>
      <c r="K16" s="38"/>
      <c r="L16" s="48"/>
      <c r="M16" s="11"/>
      <c r="N16" s="16"/>
      <c r="O16" s="24"/>
      <c r="P16" s="48"/>
      <c r="Q16" s="52" t="s">
        <v>277</v>
      </c>
      <c r="R16" s="16"/>
      <c r="S16" s="24"/>
      <c r="T16" s="41"/>
      <c r="U16" s="38"/>
      <c r="V16" s="24"/>
      <c r="W16" s="3"/>
      <c r="X16" s="4"/>
      <c r="Y16" s="22"/>
      <c r="Z16" s="22"/>
      <c r="AA16" s="3" t="s">
        <v>212</v>
      </c>
      <c r="AB16" s="4"/>
      <c r="AC16" s="22"/>
      <c r="AD16" s="29"/>
      <c r="AE16" s="28"/>
      <c r="AF16" s="24"/>
      <c r="AG16" s="161"/>
      <c r="AH16" s="105"/>
      <c r="AI16" s="156"/>
      <c r="AJ16" s="24"/>
      <c r="AK16" s="11"/>
      <c r="AL16" s="72"/>
      <c r="AM16" s="24"/>
      <c r="AN16" s="41"/>
    </row>
    <row r="17" spans="1:40" ht="16.5">
      <c r="A17" s="36">
        <f>A25+B17</f>
        <v>162.23</v>
      </c>
      <c r="B17" s="63">
        <v>1.4</v>
      </c>
      <c r="C17" s="5">
        <f>C25+D17</f>
        <v>133.23000000000002</v>
      </c>
      <c r="D17" s="6">
        <v>1.4</v>
      </c>
      <c r="E17" s="5">
        <f>E25+F17</f>
        <v>66.23</v>
      </c>
      <c r="F17" s="6">
        <v>0.1</v>
      </c>
      <c r="G17" s="5">
        <f>G25+H17</f>
        <v>37.13</v>
      </c>
      <c r="H17" s="6">
        <v>1.2</v>
      </c>
      <c r="I17" s="5">
        <f>I25+J17</f>
        <v>13</v>
      </c>
      <c r="J17" s="34">
        <v>0.4</v>
      </c>
      <c r="K17" s="36">
        <f>K25+L17</f>
        <v>373.20000000000005</v>
      </c>
      <c r="L17" s="63">
        <v>6.1</v>
      </c>
      <c r="M17" s="5">
        <f>M25+N17</f>
        <v>331.8</v>
      </c>
      <c r="N17" s="6">
        <v>16.8</v>
      </c>
      <c r="O17" s="66">
        <f>O25+P17</f>
        <v>294.03</v>
      </c>
      <c r="P17" s="63">
        <v>1.2</v>
      </c>
      <c r="Q17" s="9">
        <f>Q25+R17</f>
        <v>227.73000000000002</v>
      </c>
      <c r="R17" s="10">
        <v>3.8</v>
      </c>
      <c r="S17" s="66">
        <f>S25+T17</f>
        <v>202.13000000000002</v>
      </c>
      <c r="T17" s="34">
        <v>0.6</v>
      </c>
      <c r="U17" s="36">
        <f>U25+V17</f>
        <v>555.7</v>
      </c>
      <c r="V17" s="63">
        <v>0.3</v>
      </c>
      <c r="W17" s="5">
        <f>W25+X17</f>
        <v>516.7</v>
      </c>
      <c r="X17" s="6">
        <v>6.5</v>
      </c>
      <c r="Y17" s="66">
        <f>Y25+Z17</f>
        <v>461.30000000000007</v>
      </c>
      <c r="Z17" s="63">
        <v>2.1</v>
      </c>
      <c r="AA17" s="5">
        <f>AA25+AB17</f>
        <v>423.4000000000001</v>
      </c>
      <c r="AB17" s="6">
        <v>6</v>
      </c>
      <c r="AC17" s="66">
        <f>AC25+AD17</f>
        <v>397.20000000000005</v>
      </c>
      <c r="AD17" s="34">
        <v>0.4</v>
      </c>
      <c r="AE17" s="136"/>
      <c r="AF17" s="100"/>
      <c r="AG17" s="164"/>
      <c r="AH17" s="165"/>
      <c r="AI17" s="158"/>
      <c r="AJ17" s="100"/>
      <c r="AK17" s="73"/>
      <c r="AL17" s="140"/>
      <c r="AM17" s="66">
        <f>AM25+AN17</f>
        <v>591</v>
      </c>
      <c r="AN17" s="34">
        <v>2.3</v>
      </c>
    </row>
    <row r="18" spans="1:40" ht="16.5">
      <c r="A18" s="37">
        <f>ROUND(A26+1,0)</f>
        <v>38</v>
      </c>
      <c r="B18" s="120" t="s">
        <v>229</v>
      </c>
      <c r="C18" s="7">
        <f>ROUND(C26+1,0)</f>
        <v>30</v>
      </c>
      <c r="D18" s="77" t="s">
        <v>64</v>
      </c>
      <c r="E18" s="7">
        <f>ROUND(E26+1,0)</f>
        <v>22</v>
      </c>
      <c r="F18" s="8"/>
      <c r="G18" s="7">
        <f>ROUND(G26+1,0)</f>
        <v>14</v>
      </c>
      <c r="H18" s="8" t="s">
        <v>7</v>
      </c>
      <c r="I18" s="7">
        <f>ROUND(I26+1,0)</f>
        <v>6</v>
      </c>
      <c r="J18" s="90" t="s">
        <v>28</v>
      </c>
      <c r="K18" s="106">
        <f>ROUND(K26+1,0)</f>
        <v>78</v>
      </c>
      <c r="L18" s="103"/>
      <c r="M18" s="148">
        <f>ROUND(M26+1,0)</f>
        <v>70</v>
      </c>
      <c r="N18" s="10"/>
      <c r="O18" s="145">
        <f>ROUND(O26+1,0)</f>
        <v>62</v>
      </c>
      <c r="P18" s="46"/>
      <c r="Q18" s="176">
        <f>ROUND(Q26+1,0)</f>
        <v>54</v>
      </c>
      <c r="R18" s="177" t="s">
        <v>121</v>
      </c>
      <c r="S18" s="145">
        <f>ROUND(S26+1,0)</f>
        <v>46</v>
      </c>
      <c r="T18" s="31"/>
      <c r="U18" s="132">
        <f>U26+1</f>
        <v>119</v>
      </c>
      <c r="V18" s="24"/>
      <c r="W18" s="217" t="s">
        <v>272</v>
      </c>
      <c r="X18" s="218"/>
      <c r="Y18" s="145">
        <f>Y26+1</f>
        <v>102</v>
      </c>
      <c r="Z18" s="44" t="s">
        <v>82</v>
      </c>
      <c r="AA18" s="148">
        <f>AA26+1</f>
        <v>94</v>
      </c>
      <c r="AB18" s="8"/>
      <c r="AC18" s="145">
        <f>AC26+1</f>
        <v>86</v>
      </c>
      <c r="AD18" s="35"/>
      <c r="AE18" s="126"/>
      <c r="AF18" s="24"/>
      <c r="AG18" s="161"/>
      <c r="AH18" s="105"/>
      <c r="AI18" s="156"/>
      <c r="AJ18" s="24"/>
      <c r="AK18" s="11"/>
      <c r="AL18" s="72"/>
      <c r="AM18" s="145">
        <f>AM26+1</f>
        <v>128</v>
      </c>
      <c r="AN18" s="35" t="s">
        <v>33</v>
      </c>
    </row>
    <row r="19" spans="1:40" ht="16.5">
      <c r="A19" s="57" t="s">
        <v>231</v>
      </c>
      <c r="B19" s="24"/>
      <c r="C19" s="3"/>
      <c r="D19" s="54" t="s">
        <v>77</v>
      </c>
      <c r="E19" s="3"/>
      <c r="F19" s="4"/>
      <c r="G19" s="3"/>
      <c r="H19" s="4"/>
      <c r="I19" s="3"/>
      <c r="J19" s="29"/>
      <c r="K19" s="38"/>
      <c r="L19" s="47"/>
      <c r="M19" s="51" t="s">
        <v>296</v>
      </c>
      <c r="N19" s="13"/>
      <c r="O19" s="232" t="s">
        <v>154</v>
      </c>
      <c r="P19" s="232"/>
      <c r="Q19" s="258" t="s">
        <v>122</v>
      </c>
      <c r="R19" s="259"/>
      <c r="S19" s="24"/>
      <c r="T19" s="122" t="s">
        <v>248</v>
      </c>
      <c r="U19" s="239" t="s">
        <v>5</v>
      </c>
      <c r="V19" s="250"/>
      <c r="W19" s="246" t="s">
        <v>262</v>
      </c>
      <c r="X19" s="247"/>
      <c r="Y19" s="22"/>
      <c r="Z19" s="65" t="s">
        <v>275</v>
      </c>
      <c r="AA19" s="224" t="s">
        <v>208</v>
      </c>
      <c r="AB19" s="272"/>
      <c r="AC19" s="116" t="s">
        <v>282</v>
      </c>
      <c r="AD19" s="175"/>
      <c r="AE19" s="28"/>
      <c r="AF19" s="24"/>
      <c r="AG19" s="161"/>
      <c r="AH19" s="105"/>
      <c r="AI19" s="156"/>
      <c r="AJ19" s="24"/>
      <c r="AK19" s="11"/>
      <c r="AL19" s="72"/>
      <c r="AM19" s="22"/>
      <c r="AN19" s="29" t="s">
        <v>165</v>
      </c>
    </row>
    <row r="20" spans="1:40" ht="16.5">
      <c r="A20" s="60" t="s">
        <v>230</v>
      </c>
      <c r="B20" s="24"/>
      <c r="C20" s="3" t="s">
        <v>72</v>
      </c>
      <c r="D20" s="94"/>
      <c r="E20" s="3"/>
      <c r="F20" s="59" t="s">
        <v>51</v>
      </c>
      <c r="G20" s="3"/>
      <c r="H20" s="4"/>
      <c r="I20" s="3"/>
      <c r="J20" s="29" t="s">
        <v>173</v>
      </c>
      <c r="K20" s="38"/>
      <c r="L20" s="48"/>
      <c r="M20" s="52" t="s">
        <v>297</v>
      </c>
      <c r="N20" s="16"/>
      <c r="O20" s="24"/>
      <c r="P20" s="149" t="s">
        <v>153</v>
      </c>
      <c r="Q20" s="178"/>
      <c r="R20" s="179"/>
      <c r="S20" s="24"/>
      <c r="T20" s="41"/>
      <c r="U20" s="254" t="s">
        <v>4</v>
      </c>
      <c r="V20" s="255"/>
      <c r="W20" s="56"/>
      <c r="X20" s="55"/>
      <c r="Y20" s="22"/>
      <c r="Z20" s="22"/>
      <c r="AA20" s="3"/>
      <c r="AB20" s="54" t="s">
        <v>203</v>
      </c>
      <c r="AC20" s="22"/>
      <c r="AD20" s="29"/>
      <c r="AE20" s="28"/>
      <c r="AF20" s="24"/>
      <c r="AG20" s="161"/>
      <c r="AH20" s="105"/>
      <c r="AI20" s="156"/>
      <c r="AJ20" s="24"/>
      <c r="AK20" s="11"/>
      <c r="AL20" s="72"/>
      <c r="AM20" s="22"/>
      <c r="AN20" s="29"/>
    </row>
    <row r="21" spans="1:40" ht="16.5">
      <c r="A21" s="38"/>
      <c r="B21" s="24"/>
      <c r="C21" s="3"/>
      <c r="D21" s="4" t="s">
        <v>87</v>
      </c>
      <c r="E21" s="3"/>
      <c r="F21" s="82" t="s">
        <v>43</v>
      </c>
      <c r="G21" s="3" t="s">
        <v>174</v>
      </c>
      <c r="H21" s="4"/>
      <c r="I21" s="3"/>
      <c r="J21" s="29"/>
      <c r="K21" s="60" t="s">
        <v>308</v>
      </c>
      <c r="L21" s="45"/>
      <c r="M21" s="11"/>
      <c r="N21" s="17"/>
      <c r="O21" s="24"/>
      <c r="P21" s="45"/>
      <c r="Q21" s="178"/>
      <c r="R21" s="180" t="s">
        <v>120</v>
      </c>
      <c r="S21" s="74"/>
      <c r="T21" s="42"/>
      <c r="U21" s="38"/>
      <c r="V21" s="24"/>
      <c r="W21" s="3"/>
      <c r="X21" s="4" t="s">
        <v>117</v>
      </c>
      <c r="Y21" s="22"/>
      <c r="Z21" s="22"/>
      <c r="AA21" s="3"/>
      <c r="AB21" s="4" t="s">
        <v>211</v>
      </c>
      <c r="AC21" s="22" t="s">
        <v>283</v>
      </c>
      <c r="AD21" s="29"/>
      <c r="AE21" s="28"/>
      <c r="AF21" s="24"/>
      <c r="AG21" s="161"/>
      <c r="AH21" s="105"/>
      <c r="AI21" s="156"/>
      <c r="AJ21" s="24"/>
      <c r="AK21" s="11"/>
      <c r="AL21" s="72"/>
      <c r="AM21" s="22"/>
      <c r="AN21" s="29" t="s">
        <v>167</v>
      </c>
    </row>
    <row r="22" spans="1:40" ht="16.5">
      <c r="A22" s="38"/>
      <c r="B22" s="24"/>
      <c r="C22" s="3"/>
      <c r="D22" s="4" t="s">
        <v>87</v>
      </c>
      <c r="E22" s="3"/>
      <c r="F22" s="4" t="s">
        <v>55</v>
      </c>
      <c r="G22" s="3"/>
      <c r="H22" s="4"/>
      <c r="I22" s="3"/>
      <c r="J22" s="29"/>
      <c r="K22" s="38"/>
      <c r="L22" s="48"/>
      <c r="M22" s="11"/>
      <c r="N22" s="16"/>
      <c r="O22" s="24"/>
      <c r="P22" s="48"/>
      <c r="Q22" s="178"/>
      <c r="R22" s="179"/>
      <c r="S22" s="150" t="s">
        <v>139</v>
      </c>
      <c r="T22" s="117" t="s">
        <v>247</v>
      </c>
      <c r="U22" s="38"/>
      <c r="V22" s="24"/>
      <c r="W22" s="3"/>
      <c r="X22" s="4" t="s">
        <v>87</v>
      </c>
      <c r="Y22" s="22"/>
      <c r="Z22" s="22" t="s">
        <v>226</v>
      </c>
      <c r="AA22" s="3"/>
      <c r="AB22" s="4"/>
      <c r="AC22" s="22"/>
      <c r="AD22" s="29"/>
      <c r="AE22" s="28"/>
      <c r="AF22" s="24"/>
      <c r="AG22" s="161"/>
      <c r="AH22" s="105"/>
      <c r="AI22" s="156"/>
      <c r="AJ22" s="24"/>
      <c r="AK22" s="11"/>
      <c r="AL22" s="72"/>
      <c r="AM22" s="22"/>
      <c r="AN22" s="29" t="s">
        <v>17</v>
      </c>
    </row>
    <row r="23" spans="1:40" ht="16.5">
      <c r="A23" s="38"/>
      <c r="B23" s="24"/>
      <c r="C23" s="3" t="s">
        <v>87</v>
      </c>
      <c r="D23" s="4"/>
      <c r="E23" s="3" t="s">
        <v>87</v>
      </c>
      <c r="F23" s="4"/>
      <c r="G23" s="3" t="s">
        <v>175</v>
      </c>
      <c r="H23" s="4"/>
      <c r="I23" s="3" t="s">
        <v>175</v>
      </c>
      <c r="J23" s="29"/>
      <c r="K23" s="38"/>
      <c r="L23" s="48"/>
      <c r="M23" s="11"/>
      <c r="N23" s="16"/>
      <c r="O23" s="24"/>
      <c r="P23" s="48"/>
      <c r="Q23" s="178"/>
      <c r="R23" s="180" t="s">
        <v>276</v>
      </c>
      <c r="S23" s="24"/>
      <c r="T23" s="41"/>
      <c r="U23" s="38"/>
      <c r="V23" s="24"/>
      <c r="W23" s="3" t="s">
        <v>87</v>
      </c>
      <c r="X23" s="4"/>
      <c r="Y23" s="22" t="s">
        <v>87</v>
      </c>
      <c r="Z23" s="22"/>
      <c r="AA23" s="3" t="s">
        <v>87</v>
      </c>
      <c r="AB23" s="4"/>
      <c r="AC23" s="22" t="s">
        <v>87</v>
      </c>
      <c r="AD23" s="29"/>
      <c r="AE23" s="28"/>
      <c r="AF23" s="24"/>
      <c r="AG23" s="161"/>
      <c r="AH23" s="105"/>
      <c r="AI23" s="156"/>
      <c r="AJ23" s="24"/>
      <c r="AK23" s="11"/>
      <c r="AL23" s="72"/>
      <c r="AM23" s="22" t="s">
        <v>91</v>
      </c>
      <c r="AN23" s="29"/>
    </row>
    <row r="24" spans="1:40" ht="16.5">
      <c r="A24" s="38"/>
      <c r="B24" s="24"/>
      <c r="C24" s="3"/>
      <c r="D24" s="4"/>
      <c r="E24" s="3"/>
      <c r="F24" s="4"/>
      <c r="G24" s="3"/>
      <c r="H24" s="4"/>
      <c r="I24" s="3"/>
      <c r="J24" s="29"/>
      <c r="K24" s="38"/>
      <c r="L24" s="48"/>
      <c r="M24" s="11"/>
      <c r="N24" s="16"/>
      <c r="O24" s="24"/>
      <c r="P24" s="48"/>
      <c r="Q24" s="178"/>
      <c r="R24" s="179"/>
      <c r="S24" s="24"/>
      <c r="T24" s="41"/>
      <c r="U24" s="38"/>
      <c r="V24" s="24"/>
      <c r="W24" s="3"/>
      <c r="X24" s="4"/>
      <c r="Y24" s="22"/>
      <c r="Z24" s="22"/>
      <c r="AA24" s="3"/>
      <c r="AB24" s="4"/>
      <c r="AC24" s="22"/>
      <c r="AD24" s="29"/>
      <c r="AE24" s="28"/>
      <c r="AF24" s="24"/>
      <c r="AG24" s="161"/>
      <c r="AH24" s="105"/>
      <c r="AI24" s="156"/>
      <c r="AJ24" s="24"/>
      <c r="AK24" s="11"/>
      <c r="AL24" s="72"/>
      <c r="AM24" s="22"/>
      <c r="AN24" s="29"/>
    </row>
    <row r="25" spans="1:40" ht="16.5">
      <c r="A25" s="30">
        <f>A33+B25</f>
        <v>160.82999999999998</v>
      </c>
      <c r="B25" s="46">
        <v>5.2</v>
      </c>
      <c r="C25" s="9">
        <f>C33+D25</f>
        <v>131.83</v>
      </c>
      <c r="D25" s="10">
        <v>0.8</v>
      </c>
      <c r="E25" s="9">
        <f>E33+F25</f>
        <v>66.13000000000001</v>
      </c>
      <c r="F25" s="10">
        <v>0.7</v>
      </c>
      <c r="G25" s="9">
        <f>G33+H25</f>
        <v>35.93</v>
      </c>
      <c r="H25" s="10">
        <v>0.6</v>
      </c>
      <c r="I25" s="9">
        <f>I33+J25</f>
        <v>12.6</v>
      </c>
      <c r="J25" s="31">
        <v>3.4</v>
      </c>
      <c r="K25" s="36">
        <f>K33+L25</f>
        <v>367.1</v>
      </c>
      <c r="L25" s="63">
        <v>0.5</v>
      </c>
      <c r="M25" s="9">
        <f>M33+N25</f>
        <v>315</v>
      </c>
      <c r="N25" s="10">
        <v>1.2</v>
      </c>
      <c r="O25" s="23">
        <f>O33+P25</f>
        <v>292.83</v>
      </c>
      <c r="P25" s="46">
        <v>16.8</v>
      </c>
      <c r="Q25" s="181">
        <f>Q33+R25</f>
        <v>223.93</v>
      </c>
      <c r="R25" s="182">
        <v>5</v>
      </c>
      <c r="S25" s="23">
        <f>S33+T25</f>
        <v>201.53000000000003</v>
      </c>
      <c r="T25" s="31">
        <v>0.8</v>
      </c>
      <c r="U25" s="30">
        <f>U33+V25</f>
        <v>555.4000000000001</v>
      </c>
      <c r="V25" s="46">
        <v>3.2</v>
      </c>
      <c r="W25" s="9">
        <f>W33+X25</f>
        <v>510.2000000000001</v>
      </c>
      <c r="X25" s="10">
        <v>11</v>
      </c>
      <c r="Y25" s="23">
        <f>Y33+Z25</f>
        <v>459.20000000000005</v>
      </c>
      <c r="Z25" s="46">
        <v>5.7</v>
      </c>
      <c r="AA25" s="9">
        <f>AA33+AB25</f>
        <v>417.4000000000001</v>
      </c>
      <c r="AB25" s="10">
        <v>0.1</v>
      </c>
      <c r="AC25" s="23">
        <f>AC33+AD25</f>
        <v>396.80000000000007</v>
      </c>
      <c r="AD25" s="31">
        <v>0.5</v>
      </c>
      <c r="AE25" s="125"/>
      <c r="AF25" s="24"/>
      <c r="AG25" s="161"/>
      <c r="AH25" s="105"/>
      <c r="AI25" s="156"/>
      <c r="AJ25" s="24"/>
      <c r="AK25" s="11"/>
      <c r="AL25" s="72"/>
      <c r="AM25" s="23">
        <f>AM33+AN25</f>
        <v>588.7</v>
      </c>
      <c r="AN25" s="31">
        <v>1.6</v>
      </c>
    </row>
    <row r="26" spans="1:40" ht="16.5">
      <c r="A26" s="32">
        <f>ROUND(A34+1,0)</f>
        <v>37</v>
      </c>
      <c r="B26" s="138" t="s">
        <v>85</v>
      </c>
      <c r="C26" s="1">
        <f>ROUND(C34+1,0)</f>
        <v>29</v>
      </c>
      <c r="D26" s="53" t="s">
        <v>63</v>
      </c>
      <c r="E26" s="1">
        <f>ROUND(E34+1,0)</f>
        <v>21</v>
      </c>
      <c r="F26" s="2"/>
      <c r="G26" s="1">
        <f>ROUND(G34+1,0)</f>
        <v>13</v>
      </c>
      <c r="H26" s="2"/>
      <c r="I26" s="1">
        <f>ROUND(I34+1,0)</f>
        <v>5</v>
      </c>
      <c r="J26" s="33"/>
      <c r="K26" s="132">
        <f>ROUND(K34+1,0)</f>
        <v>77</v>
      </c>
      <c r="L26" s="46"/>
      <c r="M26" s="147">
        <f>ROUND(M34+1,0)</f>
        <v>69</v>
      </c>
      <c r="N26" s="61"/>
      <c r="O26" s="121">
        <f>ROUND(O34+1,0)</f>
        <v>61</v>
      </c>
      <c r="P26" s="103"/>
      <c r="Q26" s="195">
        <v>53</v>
      </c>
      <c r="R26" s="191"/>
      <c r="S26" s="121">
        <f>ROUND(S34+1,0)</f>
        <v>45</v>
      </c>
      <c r="T26" s="83"/>
      <c r="U26" s="106">
        <f>U34+1</f>
        <v>118</v>
      </c>
      <c r="V26" s="152" t="s">
        <v>87</v>
      </c>
      <c r="W26" s="76" t="s">
        <v>259</v>
      </c>
      <c r="X26" s="61"/>
      <c r="Y26" s="121">
        <f>Y34+1</f>
        <v>101</v>
      </c>
      <c r="Z26" s="152" t="s">
        <v>85</v>
      </c>
      <c r="AA26" s="176">
        <f>AA34+1</f>
        <v>93</v>
      </c>
      <c r="AB26" s="204"/>
      <c r="AC26" s="121">
        <f>AC34+1</f>
        <v>85</v>
      </c>
      <c r="AD26" s="83" t="s">
        <v>118</v>
      </c>
      <c r="AE26" s="134"/>
      <c r="AF26" s="135"/>
      <c r="AG26" s="162"/>
      <c r="AH26" s="163"/>
      <c r="AI26" s="157"/>
      <c r="AJ26" s="135"/>
      <c r="AK26" s="147">
        <f>AK34+1</f>
        <v>135</v>
      </c>
      <c r="AL26" s="2" t="s">
        <v>91</v>
      </c>
      <c r="AM26" s="121">
        <f>AM34+1</f>
        <v>127</v>
      </c>
      <c r="AN26" s="139" t="s">
        <v>170</v>
      </c>
    </row>
    <row r="27" spans="1:40" ht="16.5">
      <c r="A27" s="38"/>
      <c r="B27" s="67" t="s">
        <v>228</v>
      </c>
      <c r="C27" s="49" t="s">
        <v>100</v>
      </c>
      <c r="D27" s="4" t="s">
        <v>87</v>
      </c>
      <c r="E27" s="3"/>
      <c r="F27" s="54" t="s">
        <v>128</v>
      </c>
      <c r="G27" s="3"/>
      <c r="H27" s="4"/>
      <c r="I27" s="88" t="s">
        <v>14</v>
      </c>
      <c r="J27" s="29"/>
      <c r="K27" s="38"/>
      <c r="L27" s="143" t="s">
        <v>309</v>
      </c>
      <c r="M27" s="11"/>
      <c r="N27" s="13"/>
      <c r="O27" s="67" t="s">
        <v>152</v>
      </c>
      <c r="P27" s="47"/>
      <c r="Q27" s="185" t="s">
        <v>44</v>
      </c>
      <c r="R27" s="186"/>
      <c r="S27" s="24"/>
      <c r="T27" s="122" t="s">
        <v>245</v>
      </c>
      <c r="U27" s="28"/>
      <c r="V27" s="22" t="s">
        <v>87</v>
      </c>
      <c r="W27" s="51" t="s">
        <v>116</v>
      </c>
      <c r="X27" s="13"/>
      <c r="Y27" s="65" t="s">
        <v>225</v>
      </c>
      <c r="Z27" s="22"/>
      <c r="AA27" s="49" t="s">
        <v>203</v>
      </c>
      <c r="AB27" s="206"/>
      <c r="AC27" s="22"/>
      <c r="AD27" s="50" t="s">
        <v>195</v>
      </c>
      <c r="AE27" s="28"/>
      <c r="AF27" s="24"/>
      <c r="AG27" s="161"/>
      <c r="AH27" s="105"/>
      <c r="AI27" s="156"/>
      <c r="AJ27" s="24"/>
      <c r="AK27" s="222" t="s">
        <v>160</v>
      </c>
      <c r="AL27" s="223"/>
      <c r="AM27" s="22"/>
      <c r="AN27" s="29" t="s">
        <v>171</v>
      </c>
    </row>
    <row r="28" spans="1:40" ht="16.5">
      <c r="A28" s="38"/>
      <c r="B28" s="24"/>
      <c r="C28" s="227" t="s">
        <v>99</v>
      </c>
      <c r="D28" s="4"/>
      <c r="E28" s="3"/>
      <c r="F28" s="4" t="s">
        <v>49</v>
      </c>
      <c r="G28" s="3"/>
      <c r="H28" s="59" t="s">
        <v>2</v>
      </c>
      <c r="I28" s="3"/>
      <c r="J28" s="29"/>
      <c r="K28" s="38"/>
      <c r="L28" s="48"/>
      <c r="M28" s="11"/>
      <c r="N28" s="54" t="s">
        <v>294</v>
      </c>
      <c r="O28" s="74" t="s">
        <v>151</v>
      </c>
      <c r="P28" s="48"/>
      <c r="Q28" s="178"/>
      <c r="R28" s="179"/>
      <c r="S28" s="24"/>
      <c r="T28" s="41"/>
      <c r="U28" s="28"/>
      <c r="V28" s="22"/>
      <c r="W28" s="52" t="s">
        <v>114</v>
      </c>
      <c r="X28" s="16"/>
      <c r="Y28" s="22"/>
      <c r="Z28" s="22"/>
      <c r="AA28" s="205"/>
      <c r="AB28" s="180"/>
      <c r="AC28" s="22"/>
      <c r="AD28" s="29"/>
      <c r="AE28" s="28"/>
      <c r="AF28" s="24"/>
      <c r="AG28" s="161"/>
      <c r="AH28" s="105"/>
      <c r="AI28" s="156"/>
      <c r="AJ28" s="24"/>
      <c r="AK28" s="3"/>
      <c r="AL28" s="4"/>
      <c r="AM28" s="22"/>
      <c r="AN28" s="29"/>
    </row>
    <row r="29" spans="1:40" ht="16.5">
      <c r="A29" s="38"/>
      <c r="B29" s="74" t="s">
        <v>86</v>
      </c>
      <c r="C29" s="227"/>
      <c r="D29" s="4" t="s">
        <v>87</v>
      </c>
      <c r="E29" s="3"/>
      <c r="F29" s="4"/>
      <c r="G29" s="3"/>
      <c r="H29" s="4"/>
      <c r="I29" s="3" t="s">
        <v>177</v>
      </c>
      <c r="J29" s="29"/>
      <c r="K29" s="60" t="s">
        <v>307</v>
      </c>
      <c r="L29" s="45"/>
      <c r="M29" s="11"/>
      <c r="N29" s="17"/>
      <c r="O29" s="24"/>
      <c r="P29" s="45"/>
      <c r="Q29" s="187" t="s">
        <v>124</v>
      </c>
      <c r="R29" s="196"/>
      <c r="S29" s="24"/>
      <c r="T29" s="29" t="s">
        <v>244</v>
      </c>
      <c r="U29" s="28"/>
      <c r="V29" s="22" t="s">
        <v>87</v>
      </c>
      <c r="W29" s="80" t="s">
        <v>112</v>
      </c>
      <c r="X29" s="54" t="s">
        <v>115</v>
      </c>
      <c r="Y29" s="22" t="s">
        <v>224</v>
      </c>
      <c r="Z29" s="22"/>
      <c r="AA29" s="205"/>
      <c r="AB29" s="180"/>
      <c r="AC29" s="22"/>
      <c r="AD29" s="29" t="s">
        <v>197</v>
      </c>
      <c r="AE29" s="28"/>
      <c r="AF29" s="24"/>
      <c r="AG29" s="161"/>
      <c r="AH29" s="105"/>
      <c r="AI29" s="156"/>
      <c r="AJ29" s="24"/>
      <c r="AK29" s="3"/>
      <c r="AL29" s="4" t="s">
        <v>94</v>
      </c>
      <c r="AM29" s="22" t="s">
        <v>268</v>
      </c>
      <c r="AN29" s="29" t="s">
        <v>94</v>
      </c>
    </row>
    <row r="30" spans="1:40" ht="16.5">
      <c r="A30" s="38"/>
      <c r="B30" s="24"/>
      <c r="C30" s="3" t="s">
        <v>101</v>
      </c>
      <c r="D30" s="4" t="s">
        <v>87</v>
      </c>
      <c r="E30" s="3"/>
      <c r="F30" s="4"/>
      <c r="G30" s="3"/>
      <c r="H30" s="4"/>
      <c r="I30" s="3"/>
      <c r="J30" s="29"/>
      <c r="K30" s="38"/>
      <c r="L30" s="48"/>
      <c r="M30" s="11"/>
      <c r="N30" s="4" t="s">
        <v>295</v>
      </c>
      <c r="O30" s="24"/>
      <c r="P30" s="48"/>
      <c r="Q30" s="225" t="s">
        <v>119</v>
      </c>
      <c r="R30" s="179"/>
      <c r="S30" s="24"/>
      <c r="T30" s="41"/>
      <c r="U30" s="28"/>
      <c r="V30" s="22" t="s">
        <v>87</v>
      </c>
      <c r="W30" s="11"/>
      <c r="X30" s="16"/>
      <c r="Y30" s="22"/>
      <c r="Z30" s="22"/>
      <c r="AA30" s="205"/>
      <c r="AB30" s="180"/>
      <c r="AC30" s="22"/>
      <c r="AD30" s="29"/>
      <c r="AE30" s="28"/>
      <c r="AF30" s="24"/>
      <c r="AG30" s="161"/>
      <c r="AH30" s="105"/>
      <c r="AI30" s="156"/>
      <c r="AJ30" s="24"/>
      <c r="AK30" s="3"/>
      <c r="AL30" s="4" t="s">
        <v>169</v>
      </c>
      <c r="AM30" s="22"/>
      <c r="AN30" s="29" t="s">
        <v>169</v>
      </c>
    </row>
    <row r="31" spans="1:40" ht="16.5">
      <c r="A31" s="38"/>
      <c r="B31" s="24"/>
      <c r="C31" s="3" t="s">
        <v>87</v>
      </c>
      <c r="D31" s="4"/>
      <c r="E31" s="3" t="s">
        <v>87</v>
      </c>
      <c r="F31" s="4"/>
      <c r="G31" s="3"/>
      <c r="H31" s="86" t="s">
        <v>1</v>
      </c>
      <c r="I31" s="3" t="s">
        <v>21</v>
      </c>
      <c r="J31" s="29"/>
      <c r="K31" s="38"/>
      <c r="L31" s="48"/>
      <c r="M31" s="11"/>
      <c r="N31" s="16"/>
      <c r="O31" s="24"/>
      <c r="P31" s="48"/>
      <c r="Q31" s="225"/>
      <c r="R31" s="179"/>
      <c r="S31" s="24"/>
      <c r="T31" s="109" t="s">
        <v>246</v>
      </c>
      <c r="U31" s="28" t="s">
        <v>87</v>
      </c>
      <c r="V31" s="22"/>
      <c r="W31" s="227" t="s">
        <v>113</v>
      </c>
      <c r="X31" s="219"/>
      <c r="Y31" s="22" t="s">
        <v>87</v>
      </c>
      <c r="Z31" s="22"/>
      <c r="AA31" s="205"/>
      <c r="AB31" s="180"/>
      <c r="AC31" s="22" t="s">
        <v>87</v>
      </c>
      <c r="AD31" s="29"/>
      <c r="AE31" s="28"/>
      <c r="AF31" s="24"/>
      <c r="AG31" s="161"/>
      <c r="AH31" s="105"/>
      <c r="AI31" s="156"/>
      <c r="AJ31" s="24"/>
      <c r="AK31" s="3" t="s">
        <v>169</v>
      </c>
      <c r="AL31" s="4"/>
      <c r="AM31" s="22" t="s">
        <v>169</v>
      </c>
      <c r="AN31" s="29"/>
    </row>
    <row r="32" spans="1:40" ht="16.5">
      <c r="A32" s="38"/>
      <c r="B32" s="24"/>
      <c r="C32" s="3"/>
      <c r="D32" s="4"/>
      <c r="E32" s="3"/>
      <c r="F32" s="4"/>
      <c r="G32" s="3"/>
      <c r="H32" s="4"/>
      <c r="I32" s="3"/>
      <c r="J32" s="29"/>
      <c r="K32" s="38"/>
      <c r="L32" s="48"/>
      <c r="M32" s="11"/>
      <c r="N32" s="16"/>
      <c r="O32" s="232" t="s">
        <v>234</v>
      </c>
      <c r="P32" s="232"/>
      <c r="Q32" s="178"/>
      <c r="R32" s="179"/>
      <c r="S32" s="24"/>
      <c r="T32" s="41"/>
      <c r="U32" s="28"/>
      <c r="V32" s="22"/>
      <c r="W32" s="11"/>
      <c r="X32" s="16"/>
      <c r="Y32" s="22"/>
      <c r="Z32" s="22"/>
      <c r="AA32" s="205"/>
      <c r="AB32" s="180"/>
      <c r="AC32" s="22"/>
      <c r="AD32" s="29"/>
      <c r="AE32" s="28"/>
      <c r="AF32" s="24"/>
      <c r="AG32" s="161"/>
      <c r="AH32" s="105"/>
      <c r="AI32" s="156"/>
      <c r="AJ32" s="24"/>
      <c r="AK32" s="3"/>
      <c r="AL32" s="4">
        <v>40</v>
      </c>
      <c r="AM32" s="22"/>
      <c r="AN32" s="29"/>
    </row>
    <row r="33" spans="1:40" ht="16.5">
      <c r="A33" s="36">
        <f>A41+B33</f>
        <v>155.63</v>
      </c>
      <c r="B33" s="63">
        <v>5.7</v>
      </c>
      <c r="C33" s="5">
        <f>C41+D33</f>
        <v>131.03</v>
      </c>
      <c r="D33" s="6">
        <v>21.1</v>
      </c>
      <c r="E33" s="5">
        <f>E41+F33</f>
        <v>65.43</v>
      </c>
      <c r="F33" s="6">
        <v>8.5</v>
      </c>
      <c r="G33" s="5">
        <f>G41+H33</f>
        <v>35.33</v>
      </c>
      <c r="H33" s="6">
        <v>4.73</v>
      </c>
      <c r="I33" s="5">
        <f>I41+J33</f>
        <v>9.2</v>
      </c>
      <c r="J33" s="34">
        <v>3.7</v>
      </c>
      <c r="K33" s="30">
        <f>K41+L33</f>
        <v>366.6</v>
      </c>
      <c r="L33" s="46">
        <v>9.1</v>
      </c>
      <c r="M33" s="5">
        <f>M41+N33</f>
        <v>313.8</v>
      </c>
      <c r="N33" s="6">
        <v>6.8</v>
      </c>
      <c r="O33" s="66">
        <f>O41+P33</f>
        <v>276.03</v>
      </c>
      <c r="P33" s="63">
        <v>27.4</v>
      </c>
      <c r="Q33" s="190">
        <f>Q41+R33</f>
        <v>218.93</v>
      </c>
      <c r="R33" s="191">
        <v>0.5</v>
      </c>
      <c r="S33" s="66">
        <f>S41+T33</f>
        <v>200.73000000000002</v>
      </c>
      <c r="T33" s="34">
        <v>2.2</v>
      </c>
      <c r="U33" s="36">
        <f>U41+V33</f>
        <v>552.2</v>
      </c>
      <c r="V33" s="63">
        <v>8.5</v>
      </c>
      <c r="W33" s="5">
        <f>W41+X33</f>
        <v>499.2000000000001</v>
      </c>
      <c r="X33" s="6">
        <v>21.1</v>
      </c>
      <c r="Y33" s="66">
        <f>Y41+Z33</f>
        <v>453.50000000000006</v>
      </c>
      <c r="Z33" s="63">
        <v>5.2</v>
      </c>
      <c r="AA33" s="181">
        <f>AA41+AB33</f>
        <v>417.30000000000007</v>
      </c>
      <c r="AB33" s="182">
        <v>6.7</v>
      </c>
      <c r="AC33" s="66">
        <f>AC41+AD33</f>
        <v>396.30000000000007</v>
      </c>
      <c r="AD33" s="34">
        <v>6.1</v>
      </c>
      <c r="AE33" s="136"/>
      <c r="AF33" s="100"/>
      <c r="AG33" s="164"/>
      <c r="AH33" s="165"/>
      <c r="AI33" s="158"/>
      <c r="AJ33" s="100"/>
      <c r="AK33" s="5">
        <f>AK41+AL33</f>
        <v>608.8000000000001</v>
      </c>
      <c r="AL33" s="6">
        <v>0.6</v>
      </c>
      <c r="AM33" s="66">
        <f>AM41+AN33</f>
        <v>587.1</v>
      </c>
      <c r="AN33" s="34">
        <v>8.6</v>
      </c>
    </row>
    <row r="34" spans="1:40" ht="16.5">
      <c r="A34" s="37">
        <f>ROUND(A42+1,0)</f>
        <v>36</v>
      </c>
      <c r="B34" s="48" t="s">
        <v>82</v>
      </c>
      <c r="C34" s="7">
        <f>ROUND(C42+1,0)</f>
        <v>28</v>
      </c>
      <c r="D34" s="8" t="s">
        <v>15</v>
      </c>
      <c r="E34" s="7">
        <f>ROUND(E42+1,0)</f>
        <v>20</v>
      </c>
      <c r="F34" s="8"/>
      <c r="G34" s="7">
        <f>ROUND(G42+1,0)</f>
        <v>12</v>
      </c>
      <c r="H34" s="8" t="s">
        <v>21</v>
      </c>
      <c r="I34" s="7">
        <f>ROUND(I42+1,0)</f>
        <v>4</v>
      </c>
      <c r="J34" s="137" t="s">
        <v>26</v>
      </c>
      <c r="K34" s="106">
        <f>ROUND(K42+1,0)</f>
        <v>76</v>
      </c>
      <c r="L34" s="103"/>
      <c r="M34" s="148">
        <f>ROUND(M42+1,0)</f>
        <v>68</v>
      </c>
      <c r="N34" s="10"/>
      <c r="O34" s="145">
        <f>ROUND(O42+1,0)</f>
        <v>60</v>
      </c>
      <c r="P34" s="46"/>
      <c r="Q34" s="260" t="s">
        <v>286</v>
      </c>
      <c r="R34" s="261"/>
      <c r="S34" s="145">
        <f>ROUND(S42+1,0)</f>
        <v>44</v>
      </c>
      <c r="T34" s="31"/>
      <c r="U34" s="132">
        <f>U42+1</f>
        <v>117</v>
      </c>
      <c r="V34" s="44"/>
      <c r="W34" s="148">
        <f>W42+1</f>
        <v>108</v>
      </c>
      <c r="X34" s="77" t="s">
        <v>74</v>
      </c>
      <c r="Y34" s="145">
        <f>Y42+1</f>
        <v>100</v>
      </c>
      <c r="Z34" s="153" t="s">
        <v>222</v>
      </c>
      <c r="AA34" s="148">
        <f>AA42+1</f>
        <v>92</v>
      </c>
      <c r="AB34" s="8"/>
      <c r="AC34" s="145">
        <f>AC42+1</f>
        <v>84</v>
      </c>
      <c r="AD34" s="35"/>
      <c r="AE34" s="126"/>
      <c r="AF34" s="24"/>
      <c r="AG34" s="161"/>
      <c r="AH34" s="105"/>
      <c r="AI34" s="156"/>
      <c r="AJ34" s="24"/>
      <c r="AK34" s="148">
        <f>AK42+1</f>
        <v>134</v>
      </c>
      <c r="AL34" s="75" t="s">
        <v>159</v>
      </c>
      <c r="AM34" s="145">
        <v>126</v>
      </c>
      <c r="AN34" s="98"/>
    </row>
    <row r="35" spans="1:40" ht="16.5">
      <c r="A35" s="216" t="s">
        <v>84</v>
      </c>
      <c r="B35" s="213"/>
      <c r="C35" s="49" t="s">
        <v>130</v>
      </c>
      <c r="D35" s="4"/>
      <c r="E35" s="49" t="s">
        <v>48</v>
      </c>
      <c r="F35" s="4"/>
      <c r="G35" s="222" t="s">
        <v>0</v>
      </c>
      <c r="H35" s="223"/>
      <c r="I35" s="222" t="s">
        <v>27</v>
      </c>
      <c r="J35" s="249"/>
      <c r="K35" s="57" t="s">
        <v>306</v>
      </c>
      <c r="L35" s="47"/>
      <c r="M35" s="235" t="s">
        <v>293</v>
      </c>
      <c r="N35" s="215"/>
      <c r="O35" s="24"/>
      <c r="P35" s="141" t="s">
        <v>150</v>
      </c>
      <c r="Q35" s="262" t="s">
        <v>287</v>
      </c>
      <c r="R35" s="263"/>
      <c r="S35" s="67" t="s">
        <v>243</v>
      </c>
      <c r="T35" s="40"/>
      <c r="U35" s="58" t="s">
        <v>266</v>
      </c>
      <c r="V35" s="22"/>
      <c r="W35" s="3"/>
      <c r="X35" s="54" t="s">
        <v>111</v>
      </c>
      <c r="Y35" s="22"/>
      <c r="Z35" s="65" t="s">
        <v>216</v>
      </c>
      <c r="AA35" s="3"/>
      <c r="AB35" s="54" t="s">
        <v>207</v>
      </c>
      <c r="AC35" s="22"/>
      <c r="AD35" s="123" t="s">
        <v>192</v>
      </c>
      <c r="AE35" s="28"/>
      <c r="AF35" s="24"/>
      <c r="AG35" s="161"/>
      <c r="AH35" s="105"/>
      <c r="AI35" s="156"/>
      <c r="AJ35" s="24"/>
      <c r="AK35" s="3"/>
      <c r="AL35" s="4"/>
      <c r="AM35" s="74" t="s">
        <v>13</v>
      </c>
      <c r="AN35" s="98"/>
    </row>
    <row r="36" spans="1:40" ht="16.5">
      <c r="A36" s="60" t="s">
        <v>22</v>
      </c>
      <c r="B36" s="24"/>
      <c r="C36" s="49" t="s">
        <v>131</v>
      </c>
      <c r="D36" s="4"/>
      <c r="E36" s="3"/>
      <c r="F36" s="4"/>
      <c r="G36" s="49"/>
      <c r="H36" s="4"/>
      <c r="I36" s="3"/>
      <c r="J36" s="29"/>
      <c r="K36" s="60" t="s">
        <v>305</v>
      </c>
      <c r="L36" s="48"/>
      <c r="M36" s="11"/>
      <c r="N36" s="81" t="s">
        <v>15</v>
      </c>
      <c r="O36" s="24"/>
      <c r="P36" s="149" t="s">
        <v>15</v>
      </c>
      <c r="Q36" s="178"/>
      <c r="R36" s="179"/>
      <c r="S36" s="24"/>
      <c r="T36" s="41"/>
      <c r="U36" s="28" t="s">
        <v>67</v>
      </c>
      <c r="V36" s="22"/>
      <c r="W36" s="3"/>
      <c r="X36" s="54" t="s">
        <v>110</v>
      </c>
      <c r="Y36" s="22"/>
      <c r="Z36" s="22"/>
      <c r="AA36" s="3"/>
      <c r="AB36" s="4"/>
      <c r="AC36" s="22"/>
      <c r="AD36" s="29"/>
      <c r="AE36" s="28"/>
      <c r="AF36" s="24"/>
      <c r="AG36" s="161"/>
      <c r="AH36" s="105"/>
      <c r="AI36" s="156"/>
      <c r="AJ36" s="24"/>
      <c r="AK36" s="3"/>
      <c r="AL36" s="4"/>
      <c r="AM36" s="24"/>
      <c r="AN36" s="98"/>
    </row>
    <row r="37" spans="1:40" ht="16.5">
      <c r="A37" s="60" t="s">
        <v>94</v>
      </c>
      <c r="B37" s="24"/>
      <c r="C37" s="3"/>
      <c r="D37" s="4"/>
      <c r="E37" s="3" t="s">
        <v>50</v>
      </c>
      <c r="F37" s="4"/>
      <c r="G37" s="49" t="s">
        <v>35</v>
      </c>
      <c r="H37" s="4"/>
      <c r="I37" s="3"/>
      <c r="J37" s="29"/>
      <c r="K37" s="38"/>
      <c r="L37" s="45"/>
      <c r="M37" s="52" t="s">
        <v>125</v>
      </c>
      <c r="N37" s="17"/>
      <c r="O37" s="74" t="s">
        <v>125</v>
      </c>
      <c r="P37" s="45"/>
      <c r="Q37" s="178"/>
      <c r="R37" s="196"/>
      <c r="S37" s="74" t="s">
        <v>242</v>
      </c>
      <c r="T37" s="42"/>
      <c r="U37" s="28"/>
      <c r="V37" s="22"/>
      <c r="W37" s="3"/>
      <c r="X37" s="4" t="s">
        <v>87</v>
      </c>
      <c r="Y37" s="22"/>
      <c r="Z37" s="22" t="s">
        <v>223</v>
      </c>
      <c r="AA37" s="3"/>
      <c r="AB37" s="4" t="s">
        <v>20</v>
      </c>
      <c r="AC37" s="22"/>
      <c r="AD37" s="29" t="s">
        <v>193</v>
      </c>
      <c r="AE37" s="28"/>
      <c r="AF37" s="24"/>
      <c r="AG37" s="161"/>
      <c r="AH37" s="105"/>
      <c r="AI37" s="156"/>
      <c r="AJ37" s="24"/>
      <c r="AK37" s="3"/>
      <c r="AL37" s="4"/>
      <c r="AM37" s="24"/>
      <c r="AN37" s="98"/>
    </row>
    <row r="38" spans="1:40" ht="16.5">
      <c r="A38" s="60" t="s">
        <v>83</v>
      </c>
      <c r="B38" s="24"/>
      <c r="C38" s="227" t="s">
        <v>98</v>
      </c>
      <c r="D38" s="4"/>
      <c r="E38" s="3"/>
      <c r="F38" s="4"/>
      <c r="G38" s="3"/>
      <c r="H38" s="4"/>
      <c r="I38" s="3"/>
      <c r="J38" s="29"/>
      <c r="K38" s="38"/>
      <c r="L38" s="48"/>
      <c r="M38" s="11"/>
      <c r="N38" s="81" t="s">
        <v>15</v>
      </c>
      <c r="O38" s="24"/>
      <c r="P38" s="149" t="s">
        <v>15</v>
      </c>
      <c r="Q38" s="178"/>
      <c r="R38" s="179"/>
      <c r="S38" s="24"/>
      <c r="T38" s="41"/>
      <c r="U38" s="28"/>
      <c r="V38" s="22"/>
      <c r="W38" s="3"/>
      <c r="X38" s="4" t="s">
        <v>87</v>
      </c>
      <c r="Y38" s="22"/>
      <c r="Z38" s="22"/>
      <c r="AA38" s="3"/>
      <c r="AB38" s="4"/>
      <c r="AC38" s="22"/>
      <c r="AD38" s="29" t="s">
        <v>194</v>
      </c>
      <c r="AE38" s="28"/>
      <c r="AF38" s="24"/>
      <c r="AG38" s="161"/>
      <c r="AH38" s="105"/>
      <c r="AI38" s="156"/>
      <c r="AJ38" s="24"/>
      <c r="AK38" s="78" t="s">
        <v>158</v>
      </c>
      <c r="AL38" s="4"/>
      <c r="AM38" s="24"/>
      <c r="AN38" s="98"/>
    </row>
    <row r="39" spans="1:40" ht="16.5">
      <c r="A39" s="38"/>
      <c r="B39" s="24"/>
      <c r="C39" s="227"/>
      <c r="D39" s="4"/>
      <c r="E39" s="3" t="s">
        <v>87</v>
      </c>
      <c r="F39" s="4"/>
      <c r="G39" s="3"/>
      <c r="H39" s="4"/>
      <c r="I39" s="3" t="s">
        <v>91</v>
      </c>
      <c r="J39" s="29"/>
      <c r="K39" s="60" t="s">
        <v>281</v>
      </c>
      <c r="L39" s="48"/>
      <c r="M39" s="11"/>
      <c r="N39" s="16"/>
      <c r="O39" s="24"/>
      <c r="P39" s="48"/>
      <c r="Q39" s="197" t="s">
        <v>282</v>
      </c>
      <c r="R39" s="179"/>
      <c r="S39" s="24"/>
      <c r="T39" s="41"/>
      <c r="U39" s="28" t="s">
        <v>87</v>
      </c>
      <c r="V39" s="22"/>
      <c r="W39" s="227" t="s">
        <v>108</v>
      </c>
      <c r="X39" s="4"/>
      <c r="Y39" s="22" t="s">
        <v>87</v>
      </c>
      <c r="Z39" s="22"/>
      <c r="AA39" s="3" t="s">
        <v>87</v>
      </c>
      <c r="AB39" s="4"/>
      <c r="AC39" s="22" t="s">
        <v>87</v>
      </c>
      <c r="AD39" s="29"/>
      <c r="AE39" s="28"/>
      <c r="AF39" s="24"/>
      <c r="AG39" s="161"/>
      <c r="AH39" s="105"/>
      <c r="AI39" s="156"/>
      <c r="AJ39" s="24"/>
      <c r="AK39" s="3" t="s">
        <v>175</v>
      </c>
      <c r="AL39" s="4"/>
      <c r="AM39" s="24"/>
      <c r="AN39" s="98"/>
    </row>
    <row r="40" spans="1:40" ht="16.5">
      <c r="A40" s="38"/>
      <c r="B40" s="24"/>
      <c r="C40" s="3"/>
      <c r="D40" s="4"/>
      <c r="E40" s="3"/>
      <c r="F40" s="4"/>
      <c r="G40" s="3"/>
      <c r="H40" s="4"/>
      <c r="I40" s="3"/>
      <c r="J40" s="29"/>
      <c r="K40" s="38"/>
      <c r="L40" s="48"/>
      <c r="M40" s="11"/>
      <c r="N40" s="16"/>
      <c r="O40" s="24"/>
      <c r="P40" s="48"/>
      <c r="Q40" s="178"/>
      <c r="R40" s="179"/>
      <c r="S40" s="24"/>
      <c r="T40" s="41"/>
      <c r="U40" s="28"/>
      <c r="V40" s="22"/>
      <c r="W40" s="227"/>
      <c r="X40" s="4"/>
      <c r="Y40" s="22"/>
      <c r="Z40" s="22"/>
      <c r="AA40" s="3"/>
      <c r="AB40" s="4"/>
      <c r="AC40" s="22"/>
      <c r="AD40" s="29"/>
      <c r="AE40" s="28"/>
      <c r="AF40" s="24"/>
      <c r="AG40" s="161"/>
      <c r="AH40" s="105"/>
      <c r="AI40" s="156"/>
      <c r="AJ40" s="24"/>
      <c r="AK40" s="3"/>
      <c r="AL40" s="4"/>
      <c r="AM40" s="24"/>
      <c r="AN40" s="98"/>
    </row>
    <row r="41" spans="1:40" ht="16.5">
      <c r="A41" s="30">
        <f>A49+B41</f>
        <v>149.93</v>
      </c>
      <c r="B41" s="46">
        <v>2.1</v>
      </c>
      <c r="C41" s="9">
        <f>C49+D41</f>
        <v>109.93</v>
      </c>
      <c r="D41" s="10">
        <v>0.4</v>
      </c>
      <c r="E41" s="9">
        <f>E49+F41</f>
        <v>56.93</v>
      </c>
      <c r="F41" s="10">
        <v>3.2</v>
      </c>
      <c r="G41" s="9">
        <f>G49+H41</f>
        <v>30.6</v>
      </c>
      <c r="H41" s="10">
        <v>8.6</v>
      </c>
      <c r="I41" s="9">
        <f>I49+J41</f>
        <v>5.5</v>
      </c>
      <c r="J41" s="31">
        <v>4.6</v>
      </c>
      <c r="K41" s="36">
        <f>K49+L41</f>
        <v>357.5</v>
      </c>
      <c r="L41" s="63">
        <v>1.5</v>
      </c>
      <c r="M41" s="9">
        <f>ROUND(M49+N41,0)</f>
        <v>307</v>
      </c>
      <c r="N41" s="10">
        <v>2</v>
      </c>
      <c r="O41" s="23">
        <f>O49+P41</f>
        <v>248.63</v>
      </c>
      <c r="P41" s="46">
        <v>0.6</v>
      </c>
      <c r="Q41" s="181">
        <f>Q49+R41</f>
        <v>218.43</v>
      </c>
      <c r="R41" s="182">
        <v>5.6</v>
      </c>
      <c r="S41" s="23">
        <f>S49+T41</f>
        <v>198.53000000000003</v>
      </c>
      <c r="T41" s="31">
        <v>6.8</v>
      </c>
      <c r="U41" s="30">
        <f>U49+V41</f>
        <v>543.7</v>
      </c>
      <c r="V41" s="46">
        <v>0.7</v>
      </c>
      <c r="W41" s="9">
        <f>W49+X41</f>
        <v>478.1000000000001</v>
      </c>
      <c r="X41" s="10">
        <v>0.8</v>
      </c>
      <c r="Y41" s="23">
        <f>Y49+Z41</f>
        <v>448.30000000000007</v>
      </c>
      <c r="Z41" s="46">
        <v>1.4</v>
      </c>
      <c r="AA41" s="9">
        <f>AA49+AB41</f>
        <v>410.6000000000001</v>
      </c>
      <c r="AB41" s="10">
        <v>2.2</v>
      </c>
      <c r="AC41" s="23">
        <f>AC49+AD41</f>
        <v>390.20000000000005</v>
      </c>
      <c r="AD41" s="31">
        <v>5</v>
      </c>
      <c r="AE41" s="125"/>
      <c r="AF41" s="24"/>
      <c r="AG41" s="161"/>
      <c r="AH41" s="105"/>
      <c r="AI41" s="156"/>
      <c r="AJ41" s="24"/>
      <c r="AK41" s="9">
        <f>AK49+AL41</f>
        <v>608.2</v>
      </c>
      <c r="AL41" s="10">
        <v>4.6</v>
      </c>
      <c r="AM41" s="23">
        <f>AN41+AM49</f>
        <v>578.5</v>
      </c>
      <c r="AN41" s="31">
        <v>5.3</v>
      </c>
    </row>
    <row r="42" spans="1:40" ht="16.5">
      <c r="A42" s="32">
        <f>ROUND(A50+1,0)</f>
        <v>35</v>
      </c>
      <c r="B42" s="135"/>
      <c r="C42" s="1">
        <f>ROUND(C50+1,0)</f>
        <v>27</v>
      </c>
      <c r="D42" s="2" t="s">
        <v>97</v>
      </c>
      <c r="E42" s="1">
        <f>ROUND(E50+1,0)</f>
        <v>19</v>
      </c>
      <c r="F42" s="2"/>
      <c r="G42" s="1">
        <f>ROUND(G50+1,0)</f>
        <v>11</v>
      </c>
      <c r="H42" s="91" t="s">
        <v>170</v>
      </c>
      <c r="I42" s="1">
        <f>ROUND(I50+1,0)</f>
        <v>3</v>
      </c>
      <c r="J42" s="12" t="s">
        <v>24</v>
      </c>
      <c r="K42" s="132">
        <v>75</v>
      </c>
      <c r="L42" s="46"/>
      <c r="M42" s="147">
        <v>67</v>
      </c>
      <c r="N42" s="61"/>
      <c r="O42" s="121">
        <f>ROUND(O50+1,0)</f>
        <v>59</v>
      </c>
      <c r="P42" s="103"/>
      <c r="Q42" s="147">
        <f>ROUND(Q50+1,0)</f>
        <v>51</v>
      </c>
      <c r="R42" s="61" t="s">
        <v>118</v>
      </c>
      <c r="S42" s="121">
        <f>ROUND(S50+1,0)</f>
        <v>43</v>
      </c>
      <c r="T42" s="83"/>
      <c r="U42" s="106">
        <f>U50+1</f>
        <v>116</v>
      </c>
      <c r="V42" s="152"/>
      <c r="W42" s="147">
        <f>W50+1</f>
        <v>107</v>
      </c>
      <c r="X42" s="53" t="s">
        <v>64</v>
      </c>
      <c r="Y42" s="121">
        <f>Y50+1</f>
        <v>99</v>
      </c>
      <c r="Z42" s="152" t="s">
        <v>219</v>
      </c>
      <c r="AA42" s="147">
        <f>AA50+1</f>
        <v>91</v>
      </c>
      <c r="AB42" s="2"/>
      <c r="AC42" s="121">
        <f>AC50+1</f>
        <v>83</v>
      </c>
      <c r="AD42" s="33" t="s">
        <v>121</v>
      </c>
      <c r="AE42" s="134"/>
      <c r="AF42" s="135"/>
      <c r="AG42" s="162"/>
      <c r="AH42" s="163"/>
      <c r="AI42" s="157"/>
      <c r="AJ42" s="135"/>
      <c r="AK42" s="147">
        <f>AK50+1</f>
        <v>133</v>
      </c>
      <c r="AL42" s="91" t="s">
        <v>26</v>
      </c>
      <c r="AM42" s="64" t="s">
        <v>260</v>
      </c>
      <c r="AN42" s="33" t="s">
        <v>87</v>
      </c>
    </row>
    <row r="43" spans="1:40" ht="16.5">
      <c r="A43" s="239" t="s">
        <v>81</v>
      </c>
      <c r="B43" s="220"/>
      <c r="C43" s="3"/>
      <c r="D43" s="4"/>
      <c r="E43" s="49" t="s">
        <v>38</v>
      </c>
      <c r="F43" s="4"/>
      <c r="G43" s="3"/>
      <c r="H43" s="92"/>
      <c r="I43" s="224" t="s">
        <v>178</v>
      </c>
      <c r="J43" s="221"/>
      <c r="K43" s="230"/>
      <c r="L43" s="231"/>
      <c r="M43" s="11"/>
      <c r="N43" s="13"/>
      <c r="O43" s="232" t="s">
        <v>148</v>
      </c>
      <c r="P43" s="232"/>
      <c r="Q43" s="11"/>
      <c r="R43" s="13"/>
      <c r="S43" s="67" t="s">
        <v>241</v>
      </c>
      <c r="T43" s="40"/>
      <c r="U43" s="28"/>
      <c r="V43" s="22"/>
      <c r="W43" s="49" t="s">
        <v>107</v>
      </c>
      <c r="X43" s="4" t="s">
        <v>87</v>
      </c>
      <c r="Y43" s="22"/>
      <c r="Z43" s="22"/>
      <c r="AA43" s="49" t="s">
        <v>206</v>
      </c>
      <c r="AB43" s="4"/>
      <c r="AC43" s="22"/>
      <c r="AD43" s="29"/>
      <c r="AE43" s="28"/>
      <c r="AF43" s="24"/>
      <c r="AG43" s="161"/>
      <c r="AH43" s="105"/>
      <c r="AI43" s="156"/>
      <c r="AJ43" s="24"/>
      <c r="AK43" s="222" t="s">
        <v>157</v>
      </c>
      <c r="AL43" s="223"/>
      <c r="AM43" s="22"/>
      <c r="AN43" s="50" t="s">
        <v>12</v>
      </c>
    </row>
    <row r="44" spans="1:40" ht="16.5">
      <c r="A44" s="38"/>
      <c r="B44" s="74" t="s">
        <v>80</v>
      </c>
      <c r="C44" s="242" t="s">
        <v>269</v>
      </c>
      <c r="D44" s="243"/>
      <c r="E44" s="3"/>
      <c r="F44" s="4"/>
      <c r="G44" s="3"/>
      <c r="H44" s="4"/>
      <c r="I44" s="3"/>
      <c r="J44" s="29"/>
      <c r="K44" s="108" t="s">
        <v>304</v>
      </c>
      <c r="L44" s="22" t="s">
        <v>303</v>
      </c>
      <c r="M44" s="11"/>
      <c r="N44" s="16"/>
      <c r="O44" s="24" t="s">
        <v>23</v>
      </c>
      <c r="P44" s="22" t="s">
        <v>149</v>
      </c>
      <c r="Q44" s="11"/>
      <c r="R44" s="16"/>
      <c r="S44" s="74" t="s">
        <v>19</v>
      </c>
      <c r="T44" s="41"/>
      <c r="U44" s="28"/>
      <c r="V44" s="22"/>
      <c r="W44" s="3" t="s">
        <v>106</v>
      </c>
      <c r="X44" s="4"/>
      <c r="Y44" s="22"/>
      <c r="Z44" s="22"/>
      <c r="AA44" s="3" t="s">
        <v>205</v>
      </c>
      <c r="AB44" s="4"/>
      <c r="AC44" s="22" t="s">
        <v>191</v>
      </c>
      <c r="AD44" s="29"/>
      <c r="AE44" s="28"/>
      <c r="AF44" s="24"/>
      <c r="AG44" s="161"/>
      <c r="AH44" s="105"/>
      <c r="AI44" s="156"/>
      <c r="AJ44" s="24"/>
      <c r="AK44" s="224" t="s">
        <v>176</v>
      </c>
      <c r="AL44" s="226"/>
      <c r="AM44" s="22"/>
      <c r="AN44" s="29"/>
    </row>
    <row r="45" spans="1:40" ht="16.5">
      <c r="A45" s="38"/>
      <c r="B45" s="24"/>
      <c r="C45" s="3"/>
      <c r="D45" s="4"/>
      <c r="E45" s="3"/>
      <c r="F45" s="4"/>
      <c r="G45" s="3"/>
      <c r="H45" s="4" t="s">
        <v>179</v>
      </c>
      <c r="I45" s="22"/>
      <c r="J45" s="29" t="s">
        <v>15</v>
      </c>
      <c r="K45" s="38"/>
      <c r="L45" s="104" t="s">
        <v>45</v>
      </c>
      <c r="M45" s="11"/>
      <c r="N45" s="17"/>
      <c r="O45" s="24"/>
      <c r="P45" s="45"/>
      <c r="Q45" s="52" t="s">
        <v>254</v>
      </c>
      <c r="R45" s="17"/>
      <c r="S45" s="24"/>
      <c r="T45" s="42"/>
      <c r="U45" s="28" t="s">
        <v>68</v>
      </c>
      <c r="V45" s="22"/>
      <c r="W45" s="3"/>
      <c r="X45" s="59" t="s">
        <v>105</v>
      </c>
      <c r="Y45" s="22" t="s">
        <v>220</v>
      </c>
      <c r="Z45" s="22"/>
      <c r="AA45" s="3"/>
      <c r="AB45" s="4"/>
      <c r="AC45" s="22"/>
      <c r="AD45" s="29"/>
      <c r="AE45" s="28"/>
      <c r="AF45" s="24"/>
      <c r="AG45" s="161"/>
      <c r="AH45" s="105"/>
      <c r="AI45" s="156"/>
      <c r="AJ45" s="24"/>
      <c r="AK45" s="3"/>
      <c r="AL45" s="4"/>
      <c r="AM45" s="22"/>
      <c r="AN45" s="111" t="s">
        <v>11</v>
      </c>
    </row>
    <row r="46" spans="1:40" ht="16.5">
      <c r="A46" s="38"/>
      <c r="B46" s="24"/>
      <c r="C46" s="227" t="s">
        <v>98</v>
      </c>
      <c r="D46" s="4"/>
      <c r="E46" s="78" t="s">
        <v>181</v>
      </c>
      <c r="F46" s="4"/>
      <c r="G46" s="3"/>
      <c r="H46" s="4"/>
      <c r="I46" s="3"/>
      <c r="J46" s="29"/>
      <c r="K46" s="38"/>
      <c r="L46" s="84" t="s">
        <v>280</v>
      </c>
      <c r="M46" s="11"/>
      <c r="N46" s="16"/>
      <c r="O46" s="24"/>
      <c r="P46" s="48"/>
      <c r="Q46" s="11"/>
      <c r="R46" s="16"/>
      <c r="S46" s="24"/>
      <c r="T46" s="41"/>
      <c r="U46" s="28"/>
      <c r="V46" s="22" t="s">
        <v>42</v>
      </c>
      <c r="W46" s="3"/>
      <c r="X46" s="4" t="s">
        <v>87</v>
      </c>
      <c r="Y46" s="22"/>
      <c r="Z46" s="22" t="s">
        <v>221</v>
      </c>
      <c r="AA46" s="3"/>
      <c r="AB46" s="4"/>
      <c r="AC46" s="22"/>
      <c r="AD46" s="29"/>
      <c r="AE46" s="28"/>
      <c r="AF46" s="24"/>
      <c r="AG46" s="161"/>
      <c r="AH46" s="105"/>
      <c r="AI46" s="156"/>
      <c r="AJ46" s="24"/>
      <c r="AK46" s="3"/>
      <c r="AL46" s="4"/>
      <c r="AM46" s="22"/>
      <c r="AN46" s="29"/>
    </row>
    <row r="47" spans="1:40" ht="16.5">
      <c r="A47" s="38"/>
      <c r="B47" s="24"/>
      <c r="C47" s="227"/>
      <c r="D47" s="4"/>
      <c r="E47" s="89" t="s">
        <v>37</v>
      </c>
      <c r="F47" s="4"/>
      <c r="G47" s="3" t="s">
        <v>185</v>
      </c>
      <c r="H47" s="4"/>
      <c r="I47" s="3" t="s">
        <v>185</v>
      </c>
      <c r="J47" s="50" t="s">
        <v>25</v>
      </c>
      <c r="K47" s="38"/>
      <c r="L47" s="48"/>
      <c r="M47" s="11"/>
      <c r="N47" s="16"/>
      <c r="O47" s="24"/>
      <c r="P47" s="48"/>
      <c r="Q47" s="11"/>
      <c r="R47" s="16"/>
      <c r="S47" s="112" t="s">
        <v>240</v>
      </c>
      <c r="T47" s="41"/>
      <c r="U47" s="28" t="s">
        <v>87</v>
      </c>
      <c r="V47" s="22"/>
      <c r="W47" s="3" t="s">
        <v>87</v>
      </c>
      <c r="X47" s="4"/>
      <c r="Y47" s="22" t="s">
        <v>87</v>
      </c>
      <c r="Z47" s="22"/>
      <c r="AA47" s="3" t="s">
        <v>87</v>
      </c>
      <c r="AB47" s="4"/>
      <c r="AC47" s="22" t="s">
        <v>87</v>
      </c>
      <c r="AD47" s="29"/>
      <c r="AE47" s="28"/>
      <c r="AF47" s="24"/>
      <c r="AG47" s="161"/>
      <c r="AH47" s="105"/>
      <c r="AI47" s="156"/>
      <c r="AJ47" s="24"/>
      <c r="AK47" s="3" t="s">
        <v>21</v>
      </c>
      <c r="AL47" s="4"/>
      <c r="AM47" s="22" t="s">
        <v>87</v>
      </c>
      <c r="AN47" s="29"/>
    </row>
    <row r="48" spans="1:40" ht="16.5">
      <c r="A48" s="38"/>
      <c r="B48" s="24"/>
      <c r="C48" s="3"/>
      <c r="D48" s="4"/>
      <c r="E48" s="69" t="s">
        <v>94</v>
      </c>
      <c r="F48" s="4"/>
      <c r="G48" s="3"/>
      <c r="H48" s="4"/>
      <c r="I48" s="3"/>
      <c r="J48" s="29"/>
      <c r="K48" s="38"/>
      <c r="L48" s="48"/>
      <c r="M48" s="11"/>
      <c r="N48" s="16"/>
      <c r="O48" s="24"/>
      <c r="P48" s="48"/>
      <c r="Q48" s="11"/>
      <c r="R48" s="16"/>
      <c r="S48" s="24"/>
      <c r="T48" s="41"/>
      <c r="U48" s="28"/>
      <c r="V48" s="22"/>
      <c r="W48" s="3" t="s">
        <v>109</v>
      </c>
      <c r="X48" s="4"/>
      <c r="Y48" s="22"/>
      <c r="Z48" s="22"/>
      <c r="AA48" s="3"/>
      <c r="AB48" s="4"/>
      <c r="AC48" s="22"/>
      <c r="AD48" s="29" t="s">
        <v>190</v>
      </c>
      <c r="AE48" s="28"/>
      <c r="AF48" s="24"/>
      <c r="AG48" s="161"/>
      <c r="AH48" s="105"/>
      <c r="AI48" s="156"/>
      <c r="AJ48" s="24"/>
      <c r="AK48" s="3"/>
      <c r="AL48" s="4"/>
      <c r="AM48" s="22"/>
      <c r="AN48" s="29"/>
    </row>
    <row r="49" spans="1:40" ht="16.5">
      <c r="A49" s="36">
        <f>A57+B49</f>
        <v>147.83</v>
      </c>
      <c r="B49" s="63">
        <v>6.3</v>
      </c>
      <c r="C49" s="5">
        <f>C57+D49</f>
        <v>109.53</v>
      </c>
      <c r="D49" s="6">
        <v>17.1</v>
      </c>
      <c r="E49" s="5">
        <f>E57+F49</f>
        <v>53.73</v>
      </c>
      <c r="F49" s="6">
        <v>0.3</v>
      </c>
      <c r="G49" s="5">
        <f>G57+H49</f>
        <v>22</v>
      </c>
      <c r="H49" s="6">
        <v>1.6</v>
      </c>
      <c r="I49" s="5">
        <f>I57+J49</f>
        <v>0.8999999999999999</v>
      </c>
      <c r="J49" s="34">
        <v>0.6</v>
      </c>
      <c r="K49" s="36">
        <f>K57+L49</f>
        <v>356</v>
      </c>
      <c r="L49" s="63">
        <v>3.6</v>
      </c>
      <c r="M49" s="5">
        <f>M57+N49</f>
        <v>305.03000000000003</v>
      </c>
      <c r="N49" s="6">
        <v>1.1</v>
      </c>
      <c r="O49" s="66">
        <f>O57+P49</f>
        <v>248.03</v>
      </c>
      <c r="P49" s="63">
        <v>2</v>
      </c>
      <c r="Q49" s="5">
        <f>Q57+R49</f>
        <v>212.83</v>
      </c>
      <c r="R49" s="6">
        <v>0.5</v>
      </c>
      <c r="S49" s="66">
        <f>S57+T49</f>
        <v>191.73000000000002</v>
      </c>
      <c r="T49" s="34">
        <v>6</v>
      </c>
      <c r="U49" s="36">
        <f>U57+V49</f>
        <v>543</v>
      </c>
      <c r="V49" s="63">
        <v>0.1</v>
      </c>
      <c r="W49" s="5">
        <f>W57+X49</f>
        <v>477.30000000000007</v>
      </c>
      <c r="X49" s="6">
        <v>1.4</v>
      </c>
      <c r="Y49" s="66">
        <f>Y57+Z49</f>
        <v>446.9000000000001</v>
      </c>
      <c r="Z49" s="63">
        <v>17.3</v>
      </c>
      <c r="AA49" s="5">
        <f>AA57+AB49</f>
        <v>408.4000000000001</v>
      </c>
      <c r="AB49" s="6">
        <v>0.8</v>
      </c>
      <c r="AC49" s="66">
        <f>AC57+AD49</f>
        <v>385.20000000000005</v>
      </c>
      <c r="AD49" s="34">
        <v>3.8</v>
      </c>
      <c r="AE49" s="136"/>
      <c r="AF49" s="100"/>
      <c r="AG49" s="164"/>
      <c r="AH49" s="165"/>
      <c r="AI49" s="158"/>
      <c r="AJ49" s="100"/>
      <c r="AK49" s="5">
        <f>AK57+AL49</f>
        <v>603.6</v>
      </c>
      <c r="AL49" s="6">
        <v>3.7</v>
      </c>
      <c r="AM49" s="66">
        <f>AN49+AM57</f>
        <v>573.2</v>
      </c>
      <c r="AN49" s="34">
        <v>1.2</v>
      </c>
    </row>
    <row r="50" spans="1:40" ht="16.5">
      <c r="A50" s="37">
        <v>34</v>
      </c>
      <c r="B50" s="142" t="s">
        <v>15</v>
      </c>
      <c r="C50" s="7">
        <f>ROUND(C58+1,0)</f>
        <v>26</v>
      </c>
      <c r="D50" s="95" t="s">
        <v>129</v>
      </c>
      <c r="E50" s="7">
        <f>ROUND(E58+1,0)</f>
        <v>18</v>
      </c>
      <c r="F50" s="107" t="s">
        <v>233</v>
      </c>
      <c r="G50" s="7">
        <f>ROUND(G58+1,0)</f>
        <v>10</v>
      </c>
      <c r="H50" s="8" t="s">
        <v>33</v>
      </c>
      <c r="I50" s="7">
        <v>2</v>
      </c>
      <c r="J50" s="35"/>
      <c r="K50" s="267" t="s">
        <v>288</v>
      </c>
      <c r="L50" s="268"/>
      <c r="M50" s="207" t="s">
        <v>291</v>
      </c>
      <c r="N50" s="208"/>
      <c r="O50" s="145">
        <f>ROUND(O58+1,0)</f>
        <v>58</v>
      </c>
      <c r="P50" s="46" t="s">
        <v>145</v>
      </c>
      <c r="Q50" s="195">
        <f>ROUND(Q58+1,0)</f>
        <v>50</v>
      </c>
      <c r="R50" s="191"/>
      <c r="S50" s="145">
        <f>ROUND(S58+1,0)</f>
        <v>42</v>
      </c>
      <c r="T50" s="31"/>
      <c r="U50" s="132">
        <f>U58+1</f>
        <v>115</v>
      </c>
      <c r="V50" s="44"/>
      <c r="W50" s="148">
        <f>W58+1</f>
        <v>106</v>
      </c>
      <c r="X50" s="8"/>
      <c r="Y50" s="145">
        <f>Y58+1</f>
        <v>98</v>
      </c>
      <c r="Z50" s="44" t="s">
        <v>236</v>
      </c>
      <c r="AA50" s="148">
        <f>AA58+1</f>
        <v>90</v>
      </c>
      <c r="AB50" s="8"/>
      <c r="AC50" s="145">
        <f>AC58+1</f>
        <v>82</v>
      </c>
      <c r="AD50" s="35" t="s">
        <v>18</v>
      </c>
      <c r="AE50" s="126"/>
      <c r="AF50" s="24"/>
      <c r="AG50" s="161"/>
      <c r="AH50" s="166"/>
      <c r="AI50" s="113"/>
      <c r="AJ50" s="24"/>
      <c r="AK50" s="148">
        <f>AK58+1</f>
        <v>132</v>
      </c>
      <c r="AL50" s="8"/>
      <c r="AM50" s="145">
        <f>AM58+1</f>
        <v>123</v>
      </c>
      <c r="AN50" s="98"/>
    </row>
    <row r="51" spans="1:40" ht="16.5">
      <c r="A51" s="237" t="s">
        <v>134</v>
      </c>
      <c r="B51" s="238"/>
      <c r="C51" s="3"/>
      <c r="D51" s="54" t="s">
        <v>61</v>
      </c>
      <c r="E51" s="222" t="s">
        <v>36</v>
      </c>
      <c r="F51" s="226"/>
      <c r="G51" s="49" t="s">
        <v>34</v>
      </c>
      <c r="H51" s="4"/>
      <c r="I51" s="3"/>
      <c r="J51" s="29"/>
      <c r="K51" s="269" t="s">
        <v>289</v>
      </c>
      <c r="L51" s="263"/>
      <c r="M51" s="246" t="s">
        <v>292</v>
      </c>
      <c r="N51" s="247"/>
      <c r="O51" s="24"/>
      <c r="P51" s="65" t="s">
        <v>187</v>
      </c>
      <c r="Q51" s="258" t="s">
        <v>81</v>
      </c>
      <c r="R51" s="259"/>
      <c r="S51" s="22"/>
      <c r="T51" s="50" t="s">
        <v>138</v>
      </c>
      <c r="U51" s="228" t="s">
        <v>265</v>
      </c>
      <c r="V51" s="253"/>
      <c r="W51" s="3"/>
      <c r="X51" s="4"/>
      <c r="Y51" s="22"/>
      <c r="Z51" s="65" t="s">
        <v>216</v>
      </c>
      <c r="AA51" s="49" t="s">
        <v>204</v>
      </c>
      <c r="AB51" s="4"/>
      <c r="AC51" s="65" t="s">
        <v>189</v>
      </c>
      <c r="AD51" s="29"/>
      <c r="AE51" s="28"/>
      <c r="AF51" s="24"/>
      <c r="AG51" s="161"/>
      <c r="AH51" s="114"/>
      <c r="AI51" s="115"/>
      <c r="AJ51" s="24"/>
      <c r="AK51" s="3"/>
      <c r="AL51" s="4"/>
      <c r="AM51" s="24"/>
      <c r="AN51" s="98"/>
    </row>
    <row r="52" spans="1:40" ht="16.5">
      <c r="A52" s="28"/>
      <c r="B52" s="65" t="s">
        <v>135</v>
      </c>
      <c r="C52" s="3"/>
      <c r="D52" s="4"/>
      <c r="E52" s="56"/>
      <c r="F52" s="55"/>
      <c r="G52" s="3"/>
      <c r="H52" s="4"/>
      <c r="I52" s="3"/>
      <c r="J52" s="29"/>
      <c r="K52" s="201"/>
      <c r="L52" s="179"/>
      <c r="M52" s="11"/>
      <c r="N52" s="16"/>
      <c r="O52" s="24"/>
      <c r="P52" s="65" t="s">
        <v>146</v>
      </c>
      <c r="Q52" s="178"/>
      <c r="R52" s="180" t="s">
        <v>253</v>
      </c>
      <c r="S52" s="265" t="s">
        <v>234</v>
      </c>
      <c r="T52" s="266"/>
      <c r="U52" s="28"/>
      <c r="V52" s="22"/>
      <c r="W52" s="3"/>
      <c r="X52" s="54" t="s">
        <v>104</v>
      </c>
      <c r="Y52" s="22"/>
      <c r="Z52" s="22"/>
      <c r="AA52" s="3"/>
      <c r="AB52" s="4"/>
      <c r="AC52" s="211" t="s">
        <v>188</v>
      </c>
      <c r="AD52" s="212"/>
      <c r="AE52" s="28"/>
      <c r="AF52" s="24"/>
      <c r="AG52" s="161"/>
      <c r="AH52" s="105"/>
      <c r="AI52" s="149"/>
      <c r="AJ52" s="24"/>
      <c r="AK52" s="3"/>
      <c r="AL52" s="4"/>
      <c r="AM52" s="67" t="s">
        <v>273</v>
      </c>
      <c r="AN52" s="98"/>
    </row>
    <row r="53" spans="1:40" ht="16.5">
      <c r="A53" s="28"/>
      <c r="B53" s="22"/>
      <c r="C53" s="3"/>
      <c r="D53" s="4" t="s">
        <v>62</v>
      </c>
      <c r="E53" s="3"/>
      <c r="F53" s="4"/>
      <c r="G53" s="3"/>
      <c r="H53" s="4"/>
      <c r="I53" s="3"/>
      <c r="J53" s="29"/>
      <c r="K53" s="201"/>
      <c r="L53" s="196"/>
      <c r="M53" s="11"/>
      <c r="N53" s="17"/>
      <c r="O53" s="24"/>
      <c r="P53" s="22" t="s">
        <v>147</v>
      </c>
      <c r="Q53" s="178"/>
      <c r="R53" s="196"/>
      <c r="S53" s="24"/>
      <c r="T53" s="42"/>
      <c r="U53" s="28"/>
      <c r="V53" s="22" t="s">
        <v>69</v>
      </c>
      <c r="W53" s="3"/>
      <c r="X53" s="4"/>
      <c r="Y53" s="22"/>
      <c r="Z53" s="22" t="s">
        <v>218</v>
      </c>
      <c r="AA53" s="3" t="s">
        <v>196</v>
      </c>
      <c r="AB53" s="4" t="s">
        <v>202</v>
      </c>
      <c r="AC53" s="22"/>
      <c r="AD53" s="29"/>
      <c r="AE53" s="28"/>
      <c r="AF53" s="24"/>
      <c r="AG53" s="161"/>
      <c r="AH53" s="105"/>
      <c r="AI53" s="156"/>
      <c r="AJ53" s="24"/>
      <c r="AK53" s="3"/>
      <c r="AL53" s="4"/>
      <c r="AM53" s="24"/>
      <c r="AN53" s="98"/>
    </row>
    <row r="54" spans="1:40" ht="16.5">
      <c r="A54" s="28"/>
      <c r="B54" s="22"/>
      <c r="C54" s="3"/>
      <c r="D54" s="4"/>
      <c r="E54" s="3"/>
      <c r="F54" s="4"/>
      <c r="G54" s="3"/>
      <c r="H54" s="4"/>
      <c r="I54" s="3"/>
      <c r="J54" s="29"/>
      <c r="K54" s="201"/>
      <c r="L54" s="179"/>
      <c r="M54" s="11"/>
      <c r="N54" s="16"/>
      <c r="O54" s="24"/>
      <c r="P54" s="48"/>
      <c r="Q54" s="178"/>
      <c r="R54" s="179"/>
      <c r="S54" s="24"/>
      <c r="T54" s="117" t="s">
        <v>19</v>
      </c>
      <c r="U54" s="28"/>
      <c r="V54" s="22"/>
      <c r="W54" s="3"/>
      <c r="X54" s="4"/>
      <c r="Y54" s="22"/>
      <c r="Z54" s="154" t="s">
        <v>217</v>
      </c>
      <c r="AA54" s="3"/>
      <c r="AB54" s="4"/>
      <c r="AC54" s="22"/>
      <c r="AD54" s="29" t="s">
        <v>316</v>
      </c>
      <c r="AE54" s="28"/>
      <c r="AF54" s="24"/>
      <c r="AG54" s="161"/>
      <c r="AH54" s="105"/>
      <c r="AI54" s="156"/>
      <c r="AJ54" s="24"/>
      <c r="AK54" s="3"/>
      <c r="AL54" s="4"/>
      <c r="AM54" s="67" t="s">
        <v>267</v>
      </c>
      <c r="AN54" s="127" t="s">
        <v>16</v>
      </c>
    </row>
    <row r="55" spans="1:40" ht="16.5">
      <c r="A55" s="28" t="s">
        <v>87</v>
      </c>
      <c r="B55" s="22"/>
      <c r="C55" s="3" t="s">
        <v>87</v>
      </c>
      <c r="D55" s="107"/>
      <c r="E55" s="3"/>
      <c r="F55" s="4"/>
      <c r="G55" s="3" t="s">
        <v>94</v>
      </c>
      <c r="H55" s="4"/>
      <c r="I55" s="3" t="s">
        <v>94</v>
      </c>
      <c r="J55" s="29"/>
      <c r="K55" s="203" t="s">
        <v>290</v>
      </c>
      <c r="L55" s="179"/>
      <c r="M55" s="11"/>
      <c r="N55" s="16"/>
      <c r="O55" s="24"/>
      <c r="P55" s="48"/>
      <c r="Q55" s="178"/>
      <c r="R55" s="180" t="s">
        <v>284</v>
      </c>
      <c r="S55" s="24"/>
      <c r="T55" s="41"/>
      <c r="U55" s="28" t="s">
        <v>87</v>
      </c>
      <c r="V55" s="22"/>
      <c r="W55" s="3" t="s">
        <v>87</v>
      </c>
      <c r="X55" s="4"/>
      <c r="Y55" s="22" t="s">
        <v>87</v>
      </c>
      <c r="Z55" s="22"/>
      <c r="AA55" s="3" t="s">
        <v>87</v>
      </c>
      <c r="AB55" s="4"/>
      <c r="AC55" s="22" t="s">
        <v>87</v>
      </c>
      <c r="AD55" s="29"/>
      <c r="AE55" s="28"/>
      <c r="AF55" s="24"/>
      <c r="AG55" s="161"/>
      <c r="AH55" s="167"/>
      <c r="AI55" s="156"/>
      <c r="AJ55" s="24"/>
      <c r="AK55" s="3" t="s">
        <v>91</v>
      </c>
      <c r="AL55" s="4"/>
      <c r="AM55" s="74" t="s">
        <v>10</v>
      </c>
      <c r="AN55" s="98"/>
    </row>
    <row r="56" spans="1:40" ht="16.5">
      <c r="A56" s="28"/>
      <c r="B56" s="22"/>
      <c r="C56" s="3"/>
      <c r="D56" s="4"/>
      <c r="E56" s="3"/>
      <c r="F56" s="4"/>
      <c r="G56" s="3"/>
      <c r="H56" s="4"/>
      <c r="I56" s="3"/>
      <c r="J56" s="29"/>
      <c r="K56" s="201"/>
      <c r="L56" s="179"/>
      <c r="M56" s="11"/>
      <c r="N56" s="16"/>
      <c r="O56" s="24"/>
      <c r="P56" s="48"/>
      <c r="Q56" s="178"/>
      <c r="R56" s="179"/>
      <c r="S56" s="24"/>
      <c r="T56" s="41"/>
      <c r="U56" s="28"/>
      <c r="V56" s="22"/>
      <c r="W56" s="3"/>
      <c r="X56" s="4"/>
      <c r="Y56" s="22"/>
      <c r="Z56" s="22"/>
      <c r="AA56" s="3"/>
      <c r="AB56" s="4"/>
      <c r="AC56" s="22"/>
      <c r="AD56" s="29"/>
      <c r="AE56" s="28"/>
      <c r="AF56" s="24"/>
      <c r="AG56" s="161"/>
      <c r="AH56" s="105"/>
      <c r="AI56" s="156"/>
      <c r="AJ56" s="24"/>
      <c r="AK56" s="3"/>
      <c r="AL56" s="4"/>
      <c r="AM56" s="67" t="s">
        <v>9</v>
      </c>
      <c r="AN56" s="98"/>
    </row>
    <row r="57" spans="1:40" ht="16.5">
      <c r="A57" s="36">
        <f>A65+B57</f>
        <v>141.53</v>
      </c>
      <c r="B57" s="63">
        <v>1</v>
      </c>
      <c r="C57" s="5">
        <f>C65+D57</f>
        <v>92.43</v>
      </c>
      <c r="D57" s="6">
        <v>11</v>
      </c>
      <c r="E57" s="5">
        <f>E65+F57</f>
        <v>53.43</v>
      </c>
      <c r="F57" s="6">
        <v>4.3</v>
      </c>
      <c r="G57" s="5">
        <f>G65+H57</f>
        <v>20.4</v>
      </c>
      <c r="H57" s="6">
        <v>2.3</v>
      </c>
      <c r="I57" s="5">
        <f>+J57</f>
        <v>0.3</v>
      </c>
      <c r="J57" s="34">
        <v>0.3</v>
      </c>
      <c r="K57" s="202">
        <f>K65+L57</f>
        <v>352.4</v>
      </c>
      <c r="L57" s="182">
        <v>0.7</v>
      </c>
      <c r="M57" s="5">
        <f>M65+N57</f>
        <v>303.93</v>
      </c>
      <c r="N57" s="6">
        <v>1.1</v>
      </c>
      <c r="O57" s="66">
        <f>O65+P57</f>
        <v>246.03</v>
      </c>
      <c r="P57" s="63">
        <v>10.1</v>
      </c>
      <c r="Q57" s="181">
        <f>Q65+R57</f>
        <v>212.33</v>
      </c>
      <c r="R57" s="182">
        <v>0.4</v>
      </c>
      <c r="S57" s="66">
        <f>S65+T57</f>
        <v>185.73000000000002</v>
      </c>
      <c r="T57" s="34">
        <v>0.8</v>
      </c>
      <c r="U57" s="36">
        <f>U65+V57</f>
        <v>542.9</v>
      </c>
      <c r="V57" s="63">
        <v>8.8</v>
      </c>
      <c r="W57" s="5">
        <f>W65+X57</f>
        <v>475.9000000000001</v>
      </c>
      <c r="X57" s="6">
        <v>7.3</v>
      </c>
      <c r="Y57" s="66">
        <f>Y65+Z57</f>
        <v>429.6000000000001</v>
      </c>
      <c r="Z57" s="63">
        <v>5.4</v>
      </c>
      <c r="AA57" s="5">
        <f>AA65+AB57</f>
        <v>407.6000000000001</v>
      </c>
      <c r="AB57" s="6">
        <v>0.6</v>
      </c>
      <c r="AC57" s="66">
        <f>AC65+AD57</f>
        <v>381.40000000000003</v>
      </c>
      <c r="AD57" s="34">
        <v>4.2</v>
      </c>
      <c r="AE57" s="125"/>
      <c r="AF57" s="24"/>
      <c r="AG57" s="161"/>
      <c r="AH57" s="168"/>
      <c r="AI57" s="46"/>
      <c r="AJ57" s="24"/>
      <c r="AK57" s="9">
        <f>AK65+AL57</f>
        <v>599.9</v>
      </c>
      <c r="AL57" s="10">
        <v>3.8</v>
      </c>
      <c r="AM57" s="66">
        <f>AM65+AN57</f>
        <v>572</v>
      </c>
      <c r="AN57" s="34">
        <v>6.5</v>
      </c>
    </row>
    <row r="58" spans="1:40" ht="16.5">
      <c r="A58" s="233" t="s">
        <v>270</v>
      </c>
      <c r="B58" s="234"/>
      <c r="C58" s="7">
        <f>ROUND(E2+1,0)</f>
        <v>25</v>
      </c>
      <c r="D58" s="8" t="s">
        <v>58</v>
      </c>
      <c r="E58" s="7">
        <f>ROUND(G2+1,0)</f>
        <v>17</v>
      </c>
      <c r="F58" s="10"/>
      <c r="G58" s="7">
        <f>ROUND(I2+1,0)</f>
        <v>9</v>
      </c>
      <c r="H58" s="10" t="s">
        <v>32</v>
      </c>
      <c r="I58" s="14" t="s">
        <v>88</v>
      </c>
      <c r="J58" s="90" t="s">
        <v>89</v>
      </c>
      <c r="K58" s="132">
        <f>M2+1</f>
        <v>73</v>
      </c>
      <c r="L58" s="46"/>
      <c r="M58" s="148">
        <f>O2+1</f>
        <v>65</v>
      </c>
      <c r="N58" s="10"/>
      <c r="O58" s="145">
        <f>ROUND(Q2+1,0)</f>
        <v>57</v>
      </c>
      <c r="P58" s="46"/>
      <c r="Q58" s="148">
        <f>ROUND(S2+1,0)</f>
        <v>49</v>
      </c>
      <c r="R58" s="10"/>
      <c r="S58" s="145">
        <f>ROUND(A2+1,0)</f>
        <v>41</v>
      </c>
      <c r="T58" s="31" t="s">
        <v>237</v>
      </c>
      <c r="U58" s="132">
        <f>ROUND(W2+1,0)</f>
        <v>114</v>
      </c>
      <c r="V58" s="44"/>
      <c r="W58" s="148">
        <f>ROUND(Y2+1,0)</f>
        <v>105</v>
      </c>
      <c r="X58" s="77" t="s">
        <v>257</v>
      </c>
      <c r="Y58" s="145">
        <v>97</v>
      </c>
      <c r="Z58" s="173" t="s">
        <v>237</v>
      </c>
      <c r="AA58" s="148">
        <f>ROUND(AC2+1,0)</f>
        <v>89</v>
      </c>
      <c r="AB58" s="10"/>
      <c r="AC58" s="145">
        <f>K2+1</f>
        <v>81</v>
      </c>
      <c r="AD58" s="31"/>
      <c r="AE58" s="174"/>
      <c r="AF58" s="135"/>
      <c r="AG58" s="162"/>
      <c r="AH58" s="163"/>
      <c r="AI58" s="157"/>
      <c r="AJ58" s="71"/>
      <c r="AK58" s="147">
        <f>ROUND(AM2+1,0)</f>
        <v>131</v>
      </c>
      <c r="AL58" s="2" t="s">
        <v>29</v>
      </c>
      <c r="AM58" s="121">
        <f>U2+1</f>
        <v>122</v>
      </c>
      <c r="AN58" s="33"/>
    </row>
    <row r="59" spans="1:40" ht="16.5">
      <c r="A59" s="28"/>
      <c r="B59" s="22"/>
      <c r="C59" s="49" t="s">
        <v>60</v>
      </c>
      <c r="D59" s="4"/>
      <c r="E59" s="11"/>
      <c r="F59" s="13"/>
      <c r="G59" s="235" t="s">
        <v>161</v>
      </c>
      <c r="H59" s="236"/>
      <c r="I59" s="14"/>
      <c r="J59" s="15"/>
      <c r="K59" s="228" t="s">
        <v>302</v>
      </c>
      <c r="L59" s="229"/>
      <c r="M59" s="51" t="s">
        <v>156</v>
      </c>
      <c r="N59" s="13"/>
      <c r="O59" s="24"/>
      <c r="P59" s="65" t="s">
        <v>143</v>
      </c>
      <c r="Q59" s="11"/>
      <c r="R59" s="13"/>
      <c r="S59" s="67" t="s">
        <v>137</v>
      </c>
      <c r="T59" s="40"/>
      <c r="U59" s="28"/>
      <c r="V59" s="22"/>
      <c r="W59" s="51" t="s">
        <v>261</v>
      </c>
      <c r="X59" s="118" t="s">
        <v>258</v>
      </c>
      <c r="Y59" s="24"/>
      <c r="Z59" s="65" t="s">
        <v>215</v>
      </c>
      <c r="AA59" s="11"/>
      <c r="AB59" s="13"/>
      <c r="AC59" s="24"/>
      <c r="AD59" s="102" t="s">
        <v>315</v>
      </c>
      <c r="AE59" s="128"/>
      <c r="AF59" s="24"/>
      <c r="AG59" s="161"/>
      <c r="AH59" s="105"/>
      <c r="AI59" s="156"/>
      <c r="AJ59" s="24"/>
      <c r="AK59" s="49" t="s">
        <v>40</v>
      </c>
      <c r="AL59" s="4"/>
      <c r="AM59" s="220" t="s">
        <v>71</v>
      </c>
      <c r="AN59" s="221"/>
    </row>
    <row r="60" spans="1:40" ht="16.5">
      <c r="A60" s="57" t="s">
        <v>133</v>
      </c>
      <c r="B60" s="48"/>
      <c r="C60" s="3"/>
      <c r="D60" s="4"/>
      <c r="E60" s="52" t="s">
        <v>75</v>
      </c>
      <c r="F60" s="4" t="s">
        <v>182</v>
      </c>
      <c r="G60" s="11"/>
      <c r="H60" s="16"/>
      <c r="I60" s="14" t="s">
        <v>90</v>
      </c>
      <c r="J60" s="15"/>
      <c r="K60" s="38"/>
      <c r="L60" s="116" t="s">
        <v>301</v>
      </c>
      <c r="M60" s="11"/>
      <c r="N60" s="16"/>
      <c r="O60" s="24"/>
      <c r="P60" s="48"/>
      <c r="Q60" s="11"/>
      <c r="R60" s="16"/>
      <c r="S60" s="74" t="s">
        <v>239</v>
      </c>
      <c r="T60" s="41"/>
      <c r="U60" s="28"/>
      <c r="V60" s="22"/>
      <c r="W60" s="11"/>
      <c r="X60" s="16"/>
      <c r="Y60" s="24"/>
      <c r="Z60" s="22" t="s">
        <v>214</v>
      </c>
      <c r="AA60" s="11"/>
      <c r="AB60" s="16"/>
      <c r="AC60" s="24"/>
      <c r="AD60" s="29" t="s">
        <v>314</v>
      </c>
      <c r="AE60" s="129"/>
      <c r="AF60" s="24"/>
      <c r="AG60" s="161"/>
      <c r="AH60" s="105"/>
      <c r="AI60" s="156"/>
      <c r="AJ60" s="24"/>
      <c r="AK60" s="3"/>
      <c r="AL60" s="4"/>
      <c r="AM60" s="22"/>
      <c r="AN60" s="29"/>
    </row>
    <row r="61" spans="1:40" ht="16.5">
      <c r="A61" s="60" t="s">
        <v>103</v>
      </c>
      <c r="B61" s="45"/>
      <c r="C61" s="3" t="s">
        <v>59</v>
      </c>
      <c r="D61" s="4"/>
      <c r="E61" s="11"/>
      <c r="F61" s="17"/>
      <c r="G61" s="11"/>
      <c r="H61" s="17"/>
      <c r="I61" s="14"/>
      <c r="J61" s="15"/>
      <c r="K61" s="38"/>
      <c r="L61" s="45"/>
      <c r="M61" s="11"/>
      <c r="N61" s="17"/>
      <c r="O61" s="24"/>
      <c r="P61" s="45"/>
      <c r="Q61" s="11"/>
      <c r="R61" s="17"/>
      <c r="S61" s="24"/>
      <c r="T61" s="42"/>
      <c r="U61" s="28"/>
      <c r="V61" s="22"/>
      <c r="W61" s="52" t="s">
        <v>94</v>
      </c>
      <c r="X61" s="17"/>
      <c r="Y61" s="24"/>
      <c r="Z61" s="45"/>
      <c r="AA61" s="11"/>
      <c r="AB61" s="17"/>
      <c r="AC61" s="24"/>
      <c r="AD61" s="42" t="s">
        <v>91</v>
      </c>
      <c r="AE61" s="62"/>
      <c r="AF61" s="24"/>
      <c r="AG61" s="161"/>
      <c r="AH61" s="105"/>
      <c r="AI61" s="156"/>
      <c r="AJ61" s="24"/>
      <c r="AK61" s="3" t="s">
        <v>180</v>
      </c>
      <c r="AL61" s="4"/>
      <c r="AM61" s="22"/>
      <c r="AN61" s="29"/>
    </row>
    <row r="62" spans="1:40" ht="16.5">
      <c r="A62" s="38"/>
      <c r="B62" s="48"/>
      <c r="C62" s="3"/>
      <c r="D62" s="4"/>
      <c r="E62" s="11"/>
      <c r="F62" s="16"/>
      <c r="G62" s="11"/>
      <c r="H62" s="16"/>
      <c r="I62" s="14" t="s">
        <v>92</v>
      </c>
      <c r="J62" s="15"/>
      <c r="K62" s="38"/>
      <c r="L62" s="48"/>
      <c r="M62" s="11"/>
      <c r="N62" s="16"/>
      <c r="O62" s="24"/>
      <c r="P62" s="22" t="s">
        <v>144</v>
      </c>
      <c r="Q62" s="11"/>
      <c r="R62" s="264" t="s">
        <v>252</v>
      </c>
      <c r="S62" s="24"/>
      <c r="T62" s="41"/>
      <c r="U62" s="28"/>
      <c r="V62" s="22" t="s">
        <v>54</v>
      </c>
      <c r="W62" s="11"/>
      <c r="X62" s="16"/>
      <c r="Y62" s="24"/>
      <c r="Z62" s="48"/>
      <c r="AA62" s="11"/>
      <c r="AB62" s="16"/>
      <c r="AC62" s="24"/>
      <c r="AD62" s="41" t="s">
        <v>91</v>
      </c>
      <c r="AE62" s="129"/>
      <c r="AF62" s="24"/>
      <c r="AG62" s="161"/>
      <c r="AH62" s="105"/>
      <c r="AI62" s="156"/>
      <c r="AJ62" s="24"/>
      <c r="AK62" s="3"/>
      <c r="AL62" s="4"/>
      <c r="AM62" s="22"/>
      <c r="AN62" s="29"/>
    </row>
    <row r="63" spans="1:40" ht="16.5">
      <c r="A63" s="38"/>
      <c r="B63" s="48"/>
      <c r="C63" s="3" t="s">
        <v>87</v>
      </c>
      <c r="D63" s="4"/>
      <c r="E63" s="11"/>
      <c r="F63" s="16"/>
      <c r="G63" s="11"/>
      <c r="H63" s="16"/>
      <c r="I63" s="14"/>
      <c r="J63" s="15"/>
      <c r="K63" s="38"/>
      <c r="L63" s="48"/>
      <c r="M63" s="11"/>
      <c r="N63" s="16"/>
      <c r="O63" s="24"/>
      <c r="P63" s="22" t="s">
        <v>147</v>
      </c>
      <c r="Q63" s="11"/>
      <c r="R63" s="264"/>
      <c r="S63" s="24"/>
      <c r="T63" s="41"/>
      <c r="U63" s="28" t="s">
        <v>87</v>
      </c>
      <c r="V63" s="22"/>
      <c r="W63" s="11"/>
      <c r="X63" s="16"/>
      <c r="Y63" s="24"/>
      <c r="Z63" s="48"/>
      <c r="AA63" s="11"/>
      <c r="AB63" s="4" t="s">
        <v>201</v>
      </c>
      <c r="AC63" s="24"/>
      <c r="AD63" s="41" t="s">
        <v>91</v>
      </c>
      <c r="AE63" s="129"/>
      <c r="AF63" s="24"/>
      <c r="AG63" s="161"/>
      <c r="AH63" s="105"/>
      <c r="AI63" s="156"/>
      <c r="AJ63" s="24"/>
      <c r="AK63" s="3" t="s">
        <v>41</v>
      </c>
      <c r="AL63" s="4"/>
      <c r="AM63" s="22" t="s">
        <v>87</v>
      </c>
      <c r="AN63" s="29"/>
    </row>
    <row r="64" spans="1:40" ht="16.5">
      <c r="A64" s="38"/>
      <c r="B64" s="48"/>
      <c r="C64" s="3"/>
      <c r="D64" s="4"/>
      <c r="E64" s="11"/>
      <c r="F64" s="16"/>
      <c r="G64" s="11"/>
      <c r="H64" s="16"/>
      <c r="I64" s="14" t="s">
        <v>93</v>
      </c>
      <c r="J64" s="15"/>
      <c r="K64" s="38"/>
      <c r="L64" s="48"/>
      <c r="M64" s="11"/>
      <c r="N64" s="16"/>
      <c r="O64" s="24"/>
      <c r="P64" s="48"/>
      <c r="Q64" s="11"/>
      <c r="R64" s="16"/>
      <c r="S64" s="24"/>
      <c r="T64" s="41"/>
      <c r="U64" s="28"/>
      <c r="V64" s="22"/>
      <c r="W64" s="11"/>
      <c r="X64" s="16"/>
      <c r="Y64" s="24"/>
      <c r="Z64" s="48"/>
      <c r="AA64" s="11"/>
      <c r="AB64" s="16"/>
      <c r="AC64" s="24"/>
      <c r="AD64" s="41" t="s">
        <v>94</v>
      </c>
      <c r="AE64" s="129"/>
      <c r="AF64" s="24"/>
      <c r="AG64" s="161"/>
      <c r="AH64" s="105"/>
      <c r="AI64" s="156"/>
      <c r="AJ64" s="24"/>
      <c r="AK64" s="3"/>
      <c r="AL64" s="4"/>
      <c r="AM64" s="22"/>
      <c r="AN64" s="29"/>
    </row>
    <row r="65" spans="1:40" ht="18" thickBot="1">
      <c r="A65" s="39">
        <f>C9+B65</f>
        <v>140.53</v>
      </c>
      <c r="B65" s="70">
        <v>2.1</v>
      </c>
      <c r="C65" s="18">
        <f>E9+D65</f>
        <v>81.43</v>
      </c>
      <c r="D65" s="19">
        <v>6.4</v>
      </c>
      <c r="E65" s="18">
        <f>G9+F65</f>
        <v>49.13</v>
      </c>
      <c r="F65" s="19">
        <v>5.5</v>
      </c>
      <c r="G65" s="18">
        <f>I9+H65</f>
        <v>18.099999999999998</v>
      </c>
      <c r="H65" s="19">
        <v>1.2</v>
      </c>
      <c r="I65" s="20" t="s">
        <v>95</v>
      </c>
      <c r="J65" s="21" t="s">
        <v>96</v>
      </c>
      <c r="K65" s="39">
        <f>M9+L65</f>
        <v>351.7</v>
      </c>
      <c r="L65" s="70">
        <v>5.2</v>
      </c>
      <c r="M65" s="18">
        <f>O9+N65</f>
        <v>302.83</v>
      </c>
      <c r="N65" s="19">
        <v>2</v>
      </c>
      <c r="O65" s="99">
        <f>Q9+P65</f>
        <v>235.93</v>
      </c>
      <c r="P65" s="70">
        <v>1.1</v>
      </c>
      <c r="Q65" s="18">
        <f>S9+R65</f>
        <v>211.93</v>
      </c>
      <c r="R65" s="19">
        <v>9.1</v>
      </c>
      <c r="S65" s="99">
        <f>A9+T65</f>
        <v>184.93</v>
      </c>
      <c r="T65" s="43">
        <v>5.4</v>
      </c>
      <c r="U65" s="39">
        <f>W9+V65</f>
        <v>534.1</v>
      </c>
      <c r="V65" s="70">
        <v>6.4</v>
      </c>
      <c r="W65" s="18">
        <f>Y9+X65</f>
        <v>468.6000000000001</v>
      </c>
      <c r="X65" s="19">
        <v>1</v>
      </c>
      <c r="Y65" s="99">
        <f>AA9+Z65</f>
        <v>424.2000000000001</v>
      </c>
      <c r="Z65" s="70">
        <v>0.2</v>
      </c>
      <c r="AA65" s="18">
        <f>AC9+AB65</f>
        <v>407.00000000000006</v>
      </c>
      <c r="AB65" s="19">
        <v>0.7</v>
      </c>
      <c r="AC65" s="99">
        <f>K9+AD65</f>
        <v>377.20000000000005</v>
      </c>
      <c r="AD65" s="43">
        <v>2.9</v>
      </c>
      <c r="AE65" s="130"/>
      <c r="AF65" s="131"/>
      <c r="AG65" s="169"/>
      <c r="AH65" s="170"/>
      <c r="AI65" s="159"/>
      <c r="AJ65" s="131"/>
      <c r="AK65" s="18">
        <f>AM9+AL65</f>
        <v>596.1</v>
      </c>
      <c r="AL65" s="19">
        <v>3.9</v>
      </c>
      <c r="AM65" s="99">
        <f>U9+AN65</f>
        <v>565.5</v>
      </c>
      <c r="AN65" s="43">
        <v>5.5</v>
      </c>
    </row>
    <row r="66" spans="3:26" ht="16.5">
      <c r="C66" s="24"/>
      <c r="D66" s="24"/>
      <c r="E66" s="24"/>
      <c r="F66" s="24"/>
      <c r="G66" s="24"/>
      <c r="H66" s="24"/>
      <c r="I66" s="24"/>
      <c r="Z66" s="101"/>
    </row>
    <row r="67" spans="3:9" ht="16.5">
      <c r="C67" s="24"/>
      <c r="D67" s="24"/>
      <c r="E67" s="24"/>
      <c r="F67" s="24"/>
      <c r="G67" s="24"/>
      <c r="H67" s="24"/>
      <c r="I67" s="24"/>
    </row>
    <row r="68" spans="3:9" ht="16.5">
      <c r="C68" s="24"/>
      <c r="D68" s="24"/>
      <c r="E68" s="24"/>
      <c r="F68" s="24"/>
      <c r="G68" s="24"/>
      <c r="H68" s="24"/>
      <c r="I68" s="24"/>
    </row>
    <row r="69" spans="3:18" ht="16.5">
      <c r="C69" s="24"/>
      <c r="D69" s="24"/>
      <c r="E69" s="24"/>
      <c r="F69" s="24"/>
      <c r="G69" s="24"/>
      <c r="H69" s="24"/>
      <c r="I69" s="24"/>
      <c r="K69" s="256"/>
      <c r="L69" s="209"/>
      <c r="M69" s="24"/>
      <c r="N69" s="24"/>
      <c r="O69" s="24"/>
      <c r="P69" s="24"/>
      <c r="Q69" s="24"/>
      <c r="R69" s="24"/>
    </row>
    <row r="70" spans="3:18" ht="16.5">
      <c r="C70" s="24"/>
      <c r="D70" s="24"/>
      <c r="E70" s="24"/>
      <c r="F70" s="24"/>
      <c r="G70" s="24"/>
      <c r="H70" s="24"/>
      <c r="I70" s="24"/>
      <c r="K70" s="209"/>
      <c r="L70" s="248"/>
      <c r="M70" s="24"/>
      <c r="N70" s="24"/>
      <c r="O70" s="24"/>
      <c r="P70" s="24"/>
      <c r="Q70" s="251"/>
      <c r="R70" s="252"/>
    </row>
    <row r="71" spans="3:18" ht="16.5">
      <c r="C71" s="24"/>
      <c r="D71" s="24"/>
      <c r="E71" s="24"/>
      <c r="F71" s="24"/>
      <c r="G71" s="24"/>
      <c r="H71" s="24"/>
      <c r="I71" s="24"/>
      <c r="K71" s="198"/>
      <c r="L71" s="192"/>
      <c r="M71" s="24"/>
      <c r="N71" s="24"/>
      <c r="O71" s="24"/>
      <c r="P71" s="24"/>
      <c r="Q71" s="209"/>
      <c r="R71" s="248"/>
    </row>
    <row r="72" spans="3:18" ht="16.5">
      <c r="C72" s="24"/>
      <c r="D72" s="24"/>
      <c r="E72" s="24"/>
      <c r="F72" s="24"/>
      <c r="G72" s="24"/>
      <c r="H72" s="24"/>
      <c r="I72" s="24"/>
      <c r="K72" s="198"/>
      <c r="L72" s="193"/>
      <c r="M72" s="24"/>
      <c r="N72" s="24"/>
      <c r="O72" s="24"/>
      <c r="P72" s="24"/>
      <c r="Q72" s="198"/>
      <c r="R72" s="192"/>
    </row>
    <row r="73" spans="3:18" ht="16.5">
      <c r="C73" s="23"/>
      <c r="D73" s="46"/>
      <c r="E73" s="24"/>
      <c r="F73" s="24"/>
      <c r="G73" s="24"/>
      <c r="H73" s="24"/>
      <c r="I73" s="24"/>
      <c r="K73" s="198"/>
      <c r="L73" s="192"/>
      <c r="M73" s="24"/>
      <c r="N73" s="24"/>
      <c r="O73" s="24"/>
      <c r="P73" s="24"/>
      <c r="Q73" s="198"/>
      <c r="R73" s="193"/>
    </row>
    <row r="74" spans="1:18" ht="16.5">
      <c r="A74" s="24"/>
      <c r="B74" s="24"/>
      <c r="C74" s="24"/>
      <c r="D74" s="24"/>
      <c r="E74" s="24"/>
      <c r="F74" s="24"/>
      <c r="G74" s="24"/>
      <c r="H74" s="24"/>
      <c r="I74" s="24"/>
      <c r="K74" s="198"/>
      <c r="L74" s="192"/>
      <c r="M74" s="24"/>
      <c r="N74" s="24"/>
      <c r="O74" s="24"/>
      <c r="P74" s="24"/>
      <c r="Q74" s="198"/>
      <c r="R74" s="192"/>
    </row>
    <row r="75" spans="1:18" ht="16.5">
      <c r="A75" s="24"/>
      <c r="B75" s="24"/>
      <c r="C75" s="24"/>
      <c r="D75" s="24"/>
      <c r="E75" s="24"/>
      <c r="F75" s="24"/>
      <c r="G75" s="24"/>
      <c r="H75" s="24"/>
      <c r="I75" s="24"/>
      <c r="K75" s="198"/>
      <c r="L75" s="192"/>
      <c r="M75" s="24"/>
      <c r="N75" s="24"/>
      <c r="O75" s="24"/>
      <c r="P75" s="24"/>
      <c r="Q75" s="199"/>
      <c r="R75" s="192"/>
    </row>
    <row r="76" spans="1:18" ht="16.5">
      <c r="A76" s="24"/>
      <c r="B76" s="24"/>
      <c r="C76" s="24"/>
      <c r="D76" s="24"/>
      <c r="E76" s="24"/>
      <c r="F76" s="24"/>
      <c r="G76" s="24"/>
      <c r="H76" s="24"/>
      <c r="I76" s="24"/>
      <c r="K76" s="200"/>
      <c r="L76" s="194"/>
      <c r="M76" s="24"/>
      <c r="N76" s="24"/>
      <c r="O76" s="24"/>
      <c r="P76" s="24"/>
      <c r="Q76" s="198"/>
      <c r="R76" s="192"/>
    </row>
    <row r="77" spans="12:18" ht="16.5">
      <c r="L77" s="24"/>
      <c r="M77" s="24"/>
      <c r="N77" s="24"/>
      <c r="O77" s="24"/>
      <c r="P77" s="24"/>
      <c r="Q77" s="200"/>
      <c r="R77" s="194"/>
    </row>
    <row r="78" spans="12:18" ht="16.5">
      <c r="L78" s="24"/>
      <c r="M78" s="24"/>
      <c r="N78" s="24"/>
      <c r="O78" s="24"/>
      <c r="P78" s="24"/>
      <c r="Q78" s="24"/>
      <c r="R78" s="24"/>
    </row>
  </sheetData>
  <mergeCells count="61">
    <mergeCell ref="AA2:AB2"/>
    <mergeCell ref="AA3:AB3"/>
    <mergeCell ref="AC11:AD11"/>
    <mergeCell ref="O43:P43"/>
    <mergeCell ref="K50:L50"/>
    <mergeCell ref="K51:L51"/>
    <mergeCell ref="AC3:AD3"/>
    <mergeCell ref="AA19:AB19"/>
    <mergeCell ref="Q71:R71"/>
    <mergeCell ref="S11:T11"/>
    <mergeCell ref="Q14:Q15"/>
    <mergeCell ref="Q19:R19"/>
    <mergeCell ref="Q34:R34"/>
    <mergeCell ref="Q35:R35"/>
    <mergeCell ref="R62:R63"/>
    <mergeCell ref="Q51:R51"/>
    <mergeCell ref="S52:T52"/>
    <mergeCell ref="K70:L70"/>
    <mergeCell ref="I35:J35"/>
    <mergeCell ref="U3:V3"/>
    <mergeCell ref="O19:P19"/>
    <mergeCell ref="Q70:R70"/>
    <mergeCell ref="U51:V51"/>
    <mergeCell ref="U19:V19"/>
    <mergeCell ref="U20:V20"/>
    <mergeCell ref="O12:P12"/>
    <mergeCell ref="K69:L69"/>
    <mergeCell ref="A5:A6"/>
    <mergeCell ref="AC52:AD52"/>
    <mergeCell ref="S3:T3"/>
    <mergeCell ref="M35:N35"/>
    <mergeCell ref="A35:B35"/>
    <mergeCell ref="W18:X18"/>
    <mergeCell ref="W19:X19"/>
    <mergeCell ref="W31:X31"/>
    <mergeCell ref="M50:N50"/>
    <mergeCell ref="M51:N51"/>
    <mergeCell ref="C2:D2"/>
    <mergeCell ref="C44:D44"/>
    <mergeCell ref="C46:C47"/>
    <mergeCell ref="G35:H35"/>
    <mergeCell ref="C28:C29"/>
    <mergeCell ref="G3:H3"/>
    <mergeCell ref="G4:H4"/>
    <mergeCell ref="C3:D3"/>
    <mergeCell ref="C38:C39"/>
    <mergeCell ref="A58:B58"/>
    <mergeCell ref="G59:H59"/>
    <mergeCell ref="A51:B51"/>
    <mergeCell ref="A43:B43"/>
    <mergeCell ref="E51:F51"/>
    <mergeCell ref="AM59:AN59"/>
    <mergeCell ref="AK27:AL27"/>
    <mergeCell ref="I43:J43"/>
    <mergeCell ref="Q30:Q31"/>
    <mergeCell ref="AK44:AL44"/>
    <mergeCell ref="W39:W40"/>
    <mergeCell ref="AK43:AL43"/>
    <mergeCell ref="K59:L59"/>
    <mergeCell ref="K43:L43"/>
    <mergeCell ref="O32:P32"/>
  </mergeCells>
  <printOptions/>
  <pageMargins left="0.25" right="0.18" top="0.19" bottom="0.28" header="0.16" footer="0.19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川口市市役所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KWG</dc:creator>
  <cp:keywords/>
  <dc:description/>
  <cp:lastModifiedBy>都築　緑</cp:lastModifiedBy>
  <cp:lastPrinted>2007-03-29T01:46:33Z</cp:lastPrinted>
  <dcterms:created xsi:type="dcterms:W3CDTF">2005-08-30T00:38:44Z</dcterms:created>
  <dcterms:modified xsi:type="dcterms:W3CDTF">2007-04-11T00:46:50Z</dcterms:modified>
  <cp:category/>
  <cp:version/>
  <cp:contentType/>
  <cp:contentStatus/>
</cp:coreProperties>
</file>